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28680" windowHeight="649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<sst xmlns="http://schemas.openxmlformats.org/spreadsheetml/2006/main" count="2485" uniqueCount="1424">
  <si>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</si>
  <si>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</si>
  <si>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</si>
  <si>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</si>
  <si>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</si>
  <si>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</si>
  <si>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</si>
  <si>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</si>
  <si>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</si>
  <si>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</si>
  <si>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</si>
  <si>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</si>
  <si>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</si>
  <si>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</si>
  <si>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</si>
  <si>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</si>
  <si>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</si>
  <si>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</si>
  <si>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</si>
  <si>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</si>
  <si>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</si>
  <si>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</si>
  <si>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</si>
  <si>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</si>
  <si>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</si>
  <si>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</si>
  <si>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</si>
  <si>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</si>
  <si>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</si>
  <si>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</si>
  <si>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</si>
  <si>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</si>
  <si>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</si>
  <si>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</si>
  <si>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</si>
  <si>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</si>
  <si>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</si>
  <si>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</si>
  <si>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</si>
  <si>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</si>
  <si>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</si>
  <si>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</si>
  <si>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</si>
  <si>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</si>
  <si>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</si>
  <si>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</si>
  <si>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</si>
  <si>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</si>
  <si>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</si>
  <si>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</si>
  <si>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</si>
  <si>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</si>
  <si>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</si>
  <si>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</si>
  <si>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</si>
  <si>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</si>
  <si>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</si>
  <si>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</si>
  <si>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</si>
  <si>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</si>
  <si>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</si>
  <si>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</si>
  <si>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</si>
  <si>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</si>
  <si>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</si>
  <si>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</si>
  <si>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</si>
  <si>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</si>
  <si>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</si>
  <si>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</si>
  <si>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</si>
  <si>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</si>
  <si>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</si>
  <si>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</si>
  <si>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</si>
  <si>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</si>
  <si>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</si>
  <si>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</si>
  <si>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</si>
  <si>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</si>
  <si>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</si>
  <si>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</si>
  <si>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</si>
  <si>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</si>
  <si>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</si>
  <si>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</si>
  <si>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</si>
  <si>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</si>
  <si>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</si>
  <si>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</si>
  <si>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</si>
  <si>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</si>
  <si>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</si>
  <si>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</si>
  <si>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</si>
  <si>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</si>
  <si>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</si>
  <si>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</si>
  <si>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</si>
  <si>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</si>
  <si>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</si>
  <si>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</si>
  <si>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</si>
  <si>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</si>
  <si>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</si>
  <si>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</si>
  <si>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</si>
  <si>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</si>
  <si>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</si>
  <si>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</si>
  <si>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</si>
  <si>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</si>
  <si>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</si>
  <si>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</si>
  <si>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</si>
  <si>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</si>
  <si>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</si>
  <si>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</si>
  <si>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</si>
  <si>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</si>
  <si>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</si>
  <si>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</si>
  <si>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</si>
  <si>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</si>
  <si>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</si>
  <si>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</si>
  <si>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</si>
  <si>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</si>
  <si>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</si>
  <si>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</si>
  <si>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</si>
  <si>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</si>
  <si>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</si>
  <si>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</si>
  <si>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</si>
  <si>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</si>
  <si>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</si>
  <si>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</si>
  <si>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</si>
  <si>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</si>
  <si>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</si>
  <si>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</si>
  <si>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</si>
  <si>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</si>
  <si>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</si>
  <si>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</si>
  <si>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</si>
  <si>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</si>
  <si>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</si>
  <si>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</si>
  <si>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</si>
  <si>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</si>
  <si>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</si>
  <si>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</si>
  <si>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</si>
  <si>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</si>
  <si>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</si>
  <si>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</si>
  <si>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</si>
  <si>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</si>
  <si>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</si>
  <si>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</si>
  <si>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</si>
  <si>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</si>
  <si>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</si>
  <si>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</si>
  <si>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</si>
  <si>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</si>
  <si>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</si>
  <si>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</si>
  <si>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</si>
  <si>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</si>
  <si>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</si>
  <si>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</si>
  <si>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</si>
  <si>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</si>
  <si>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</si>
  <si>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</si>
  <si>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</si>
  <si>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</si>
  <si>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</si>
  <si>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</si>
  <si>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</si>
  <si>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</si>
  <si>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</si>
  <si>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</si>
  <si>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</si>
  <si>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</si>
  <si>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</si>
  <si>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</si>
  <si>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</si>
  <si>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</si>
  <si>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</si>
  <si>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</si>
  <si>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</si>
  <si>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</si>
  <si>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</si>
  <si>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</si>
  <si>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</si>
  <si>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</si>
  <si>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</si>
  <si>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</si>
  <si>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</si>
  <si>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</si>
  <si>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</si>
  <si>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</si>
  <si>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</si>
  <si>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</si>
  <si>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</si>
  <si>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</si>
  <si>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</si>
  <si>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</si>
  <si>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</si>
  <si>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</si>
  <si>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</si>
  <si>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</si>
  <si>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</si>
  <si>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</si>
  <si>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</si>
  <si>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</si>
  <si>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</si>
  <si>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</si>
  <si>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</si>
  <si>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</si>
  <si>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</si>
  <si>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</si>
  <si>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</si>
  <si>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</si>
  <si>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</si>
  <si>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</si>
  <si>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</si>
  <si>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</si>
  <si>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</si>
  <si>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</si>
  <si>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</si>
  <si>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</si>
  <si>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</si>
  <si>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</si>
  <si>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</si>
  <si>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</si>
  <si>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</si>
  <si>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</si>
  <si>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</si>
  <si>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</si>
  <si>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</si>
  <si>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</si>
  <si>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</si>
  <si>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</si>
  <si>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</si>
  <si>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</si>
  <si>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</si>
  <si>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</si>
  <si>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</si>
  <si>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</si>
  <si>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</si>
  <si>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</si>
  <si>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</si>
  <si>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</si>
  <si>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</si>
  <si>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</si>
  <si>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</si>
  <si>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</si>
  <si>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</si>
  <si>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</si>
  <si>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</si>
  <si>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</si>
  <si>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</si>
  <si>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</si>
  <si>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</si>
  <si>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</si>
  <si>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</si>
  <si>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</si>
  <si>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</si>
  <si>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</si>
  <si>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</si>
  <si>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</si>
  <si>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</si>
  <si>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</si>
  <si>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</si>
  <si>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</si>
  <si>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</si>
  <si>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</si>
  <si>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</si>
  <si>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</si>
  <si>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</si>
  <si>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</si>
  <si>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</si>
  <si>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</si>
  <si>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</si>
  <si>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</si>
  <si>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</si>
  <si>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</si>
  <si>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</si>
  <si>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</si>
  <si>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</si>
  <si>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</si>
  <si>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</si>
  <si>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</si>
  <si>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</si>
  <si>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</si>
  <si>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</si>
  <si>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</si>
  <si>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</si>
  <si>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</si>
  <si>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</si>
  <si>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</si>
  <si>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</si>
  <si>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</si>
  <si>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</si>
  <si>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</si>
  <si>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</si>
  <si>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</si>
  <si>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</si>
  <si>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</si>
  <si>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</si>
  <si>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</si>
  <si>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</si>
  <si>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</si>
  <si>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</si>
  <si>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</si>
  <si>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</si>
  <si>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</si>
  <si>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</si>
  <si>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</si>
  <si>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</si>
  <si>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</si>
  <si>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</si>
  <si>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</si>
  <si>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</si>
  <si>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</si>
  <si>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</si>
  <si>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</si>
  <si>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</si>
  <si>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</si>
  <si>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</si>
  <si>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</si>
  <si>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</si>
  <si>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</si>
  <si>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</si>
  <si>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</si>
  <si>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</si>
  <si>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</si>
  <si>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</si>
  <si>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</si>
  <si>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</si>
  <si>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</si>
  <si>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</si>
  <si>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</si>
  <si>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</si>
  <si>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</si>
  <si>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</si>
  <si>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</si>
  <si>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</si>
  <si>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</si>
  <si>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</si>
  <si>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</si>
  <si>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</si>
  <si>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</si>
  <si>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</si>
  <si>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</si>
  <si>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</si>
  <si>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</si>
  <si>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</si>
  <si>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</si>
  <si>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</si>
  <si>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</si>
  <si>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</si>
  <si>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</si>
  <si>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</si>
  <si>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</si>
  <si>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</si>
  <si>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</si>
  <si>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</si>
  <si>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</si>
  <si>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</si>
  <si>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</si>
  <si>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</si>
  <si>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</si>
  <si>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</si>
  <si>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</si>
  <si>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</si>
  <si>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</si>
  <si>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</si>
  <si>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</si>
  <si>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</si>
  <si>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</si>
  <si>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</si>
  <si>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</si>
  <si>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</si>
  <si>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</si>
  <si>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</si>
  <si>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</si>
  <si>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</si>
  <si>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</si>
  <si>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</si>
  <si>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</si>
  <si>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</si>
  <si>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</si>
  <si>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</si>
  <si>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</si>
  <si>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</si>
  <si>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</si>
  <si>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</si>
  <si>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</si>
  <si>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</si>
  <si>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</si>
  <si>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</si>
  <si>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</si>
  <si>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</si>
  <si>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</si>
  <si>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</si>
  <si>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</si>
  <si>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</si>
  <si>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</si>
  <si>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</si>
  <si>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</si>
  <si>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</si>
  <si>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</si>
  <si>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</si>
  <si>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</si>
  <si>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</si>
  <si>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</si>
  <si>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</si>
  <si>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</si>
  <si>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</si>
  <si>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</si>
  <si>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</si>
  <si>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</si>
  <si>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</si>
  <si>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</si>
  <si>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</si>
  <si>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</si>
  <si>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</si>
  <si>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</si>
  <si>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</si>
  <si>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</si>
  <si>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</si>
  <si>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</si>
  <si>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</si>
  <si>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</si>
  <si>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</si>
  <si>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</si>
  <si>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</si>
  <si>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</si>
  <si>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</si>
  <si>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</si>
  <si>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</si>
  <si>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</si>
  <si>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</si>
  <si>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</si>
  <si>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</si>
  <si>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</si>
  <si>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</si>
  <si>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</si>
  <si>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</si>
  <si>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</si>
  <si>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</si>
  <si>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</si>
  <si>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</si>
  <si>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</si>
  <si>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</si>
  <si>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</si>
  <si>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</si>
  <si>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</si>
  <si>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</si>
  <si>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</si>
  <si>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</si>
  <si>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</si>
  <si>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</si>
  <si>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</si>
  <si>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</si>
  <si>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</si>
  <si>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</si>
  <si>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</si>
  <si>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</si>
  <si>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</si>
  <si>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</si>
  <si>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</si>
  <si>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</si>
  <si>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</si>
  <si>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</si>
  <si>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</si>
  <si>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</si>
  <si>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</si>
  <si>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</si>
  <si>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</si>
  <si>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</si>
  <si>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</si>
  <si>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</si>
  <si>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</si>
  <si>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</si>
  <si>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</si>
  <si>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</si>
  <si>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</si>
  <si>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</si>
  <si>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</si>
  <si>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</si>
  <si>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</si>
  <si>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</si>
  <si>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</si>
  <si>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</si>
  <si>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</si>
  <si>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</si>
  <si>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</si>
  <si>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</si>
  <si>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</si>
  <si>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</si>
  <si>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</si>
  <si>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</si>
  <si>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</si>
  <si>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</si>
  <si>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</si>
  <si>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</si>
  <si>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</si>
  <si>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</si>
  <si>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</si>
  <si>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</si>
  <si>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</si>
  <si>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</si>
  <si>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</si>
  <si>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</si>
  <si>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</si>
  <si>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</si>
  <si>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</si>
  <si>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</si>
  <si>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</si>
  <si>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</si>
  <si>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</si>
  <si>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</si>
  <si>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</si>
  <si>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</si>
  <si>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</si>
  <si>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</si>
  <si>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</si>
  <si>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</si>
  <si>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</si>
  <si>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</si>
  <si>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</si>
  <si>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</si>
  <si>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</si>
  <si>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</si>
  <si>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</si>
  <si>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</si>
  <si>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</si>
  <si>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</si>
  <si>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</si>
  <si>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</si>
  <si>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</si>
  <si>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</si>
  <si>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</si>
  <si>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</si>
  <si>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</si>
  <si>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</si>
  <si>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</si>
  <si>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</si>
  <si>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</si>
  <si>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</si>
  <si>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</si>
  <si>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</si>
  <si>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</si>
  <si>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</si>
  <si>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</si>
  <si>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</si>
  <si>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</si>
  <si>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</si>
  <si>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</si>
  <si>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</si>
  <si>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</si>
  <si>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</si>
  <si>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</si>
  <si>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</si>
  <si>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</si>
  <si>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</si>
  <si>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</si>
  <si>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</si>
  <si>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</si>
  <si>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</si>
  <si>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</si>
  <si>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</si>
  <si>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</si>
  <si>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</si>
  <si>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</si>
  <si>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</si>
  <si>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</si>
  <si>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</si>
  <si>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</si>
  <si>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</si>
  <si>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</si>
  <si>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</si>
  <si>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</si>
  <si>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</si>
  <si>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</si>
  <si>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</si>
  <si>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</si>
  <si>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</si>
  <si>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</si>
  <si>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</si>
  <si>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</si>
  <si>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</si>
  <si>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</si>
  <si>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</si>
  <si>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</si>
  <si>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</si>
  <si>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</si>
  <si>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</si>
  <si>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</si>
  <si>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</si>
  <si>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</si>
  <si>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</si>
  <si>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</si>
  <si>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</si>
  <si>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</si>
  <si>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</si>
  <si>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</si>
  <si>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</si>
  <si>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</si>
  <si>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</si>
  <si>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</si>
  <si>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</si>
  <si>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</si>
  <si>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</si>
  <si>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</si>
  <si>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</si>
  <si>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</si>
  <si>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</si>
  <si>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</si>
  <si>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</si>
  <si>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</si>
  <si>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</si>
  <si>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</si>
  <si>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</si>
  <si>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</si>
  <si>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</si>
  <si>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</si>
  <si>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</si>
  <si>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</si>
  <si>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</si>
  <si>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</si>
  <si>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</si>
  <si>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</si>
  <si>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</si>
  <si>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</si>
  <si>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</si>
  <si>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</si>
  <si>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</si>
  <si>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</si>
  <si>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</si>
  <si>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</si>
  <si>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</si>
  <si>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</si>
  <si>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</si>
  <si>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</si>
  <si>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</si>
  <si>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</si>
  <si>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</si>
  <si>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</si>
  <si>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</si>
  <si>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</si>
  <si>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</si>
  <si>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</si>
  <si>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</si>
  <si>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</si>
  <si>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</si>
  <si>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</si>
  <si>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</si>
  <si>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</si>
  <si>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</si>
  <si>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</si>
  <si>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</si>
  <si>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</si>
  <si>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</si>
  <si>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</si>
  <si>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</si>
  <si>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</si>
  <si>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</si>
  <si>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</si>
  <si>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</si>
  <si>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</si>
  <si>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</si>
  <si>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</si>
  <si>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</si>
  <si>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</si>
  <si>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</si>
  <si>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</si>
  <si>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</si>
  <si>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</si>
  <si>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</si>
  <si>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</si>
  <si>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</si>
  <si>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</si>
  <si>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</si>
  <si>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</si>
  <si>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</si>
  <si>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</si>
  <si>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</si>
  <si>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</si>
  <si>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</si>
  <si>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</si>
  <si>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</si>
  <si>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</si>
  <si>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</si>
  <si>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</si>
  <si>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</si>
  <si>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</si>
  <si>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</si>
  <si>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</si>
  <si>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</si>
  <si>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</si>
  <si>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</si>
  <si>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</si>
  <si>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</si>
  <si>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</si>
  <si>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</si>
  <si>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</si>
  <si>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</si>
  <si>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</si>
  <si>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</si>
  <si>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</si>
  <si>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</si>
  <si>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</si>
  <si>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</si>
  <si>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</si>
  <si>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</si>
  <si>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</si>
  <si>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</si>
  <si>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</si>
  <si>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</si>
  <si>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</si>
  <si>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</si>
  <si>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</si>
  <si>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</si>
  <si>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</si>
  <si>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</si>
  <si>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</si>
  <si>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</si>
  <si>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</si>
  <si>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</si>
  <si>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</si>
  <si>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</si>
  <si>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</si>
  <si>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</si>
  <si>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</si>
  <si>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</si>
  <si>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</si>
  <si>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</si>
  <si>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</si>
  <si>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</si>
  <si>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</si>
  <si>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</si>
  <si>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</si>
  <si>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</si>
  <si>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</si>
  <si>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</si>
  <si>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</si>
  <si>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</si>
  <si>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</si>
  <si>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</si>
  <si>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</si>
  <si>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</si>
  <si>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</si>
  <si>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</si>
  <si>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</si>
  <si>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</si>
  <si>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</si>
  <si>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</si>
  <si>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</si>
  <si>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</si>
  <si>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</si>
  <si>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</si>
  <si>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</si>
  <si>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</si>
  <si>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</si>
  <si>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</si>
  <si>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</si>
  <si>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</si>
  <si>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</si>
  <si>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</si>
  <si>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</si>
  <si>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</si>
  <si>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</si>
  <si>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</si>
  <si>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</si>
  <si>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</si>
  <si>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</si>
  <si>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</si>
  <si>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</si>
  <si>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</si>
  <si>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</si>
  <si>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</si>
  <si>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</si>
  <si>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</si>
  <si>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</si>
  <si>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</si>
  <si>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</si>
  <si>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</si>
  <si>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</si>
  <si>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</si>
  <si>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</si>
  <si>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</si>
  <si>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</si>
  <si>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</si>
  <si>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</si>
  <si>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</si>
  <si>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</si>
  <si>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</si>
  <si>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</si>
  <si>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</si>
  <si>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</si>
  <si>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</si>
  <si>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</si>
  <si>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</si>
  <si>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</si>
  <si>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</si>
  <si>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</si>
  <si>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</si>
  <si>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</si>
  <si>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</si>
  <si>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</si>
  <si>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</si>
  <si>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</si>
  <si>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</si>
  <si>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</si>
  <si>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</si>
  <si>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</si>
  <si>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</si>
  <si>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</si>
  <si>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</si>
  <si>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</si>
  <si>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</si>
  <si>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</si>
  <si>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</si>
  <si>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</si>
  <si>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</si>
  <si>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</si>
  <si>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</si>
  <si>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</si>
  <si>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</si>
  <si>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</si>
  <si>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</si>
  <si>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</si>
  <si>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</si>
  <si>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</si>
  <si>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</si>
  <si>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</si>
  <si>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</si>
  <si>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</si>
  <si>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</si>
  <si>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</si>
  <si>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</si>
  <si>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</si>
  <si>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</si>
  <si>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</si>
  <si>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</si>
  <si>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</si>
  <si>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</si>
  <si>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</si>
  <si>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</si>
  <si>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</si>
  <si>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</si>
  <si>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</si>
  <si>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</si>
  <si>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</si>
  <si>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</si>
  <si>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</si>
  <si>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</si>
  <si>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</si>
  <si>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</si>
  <si>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</si>
  <si>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</si>
  <si>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</si>
  <si>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</si>
  <si>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</si>
  <si>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</si>
  <si>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</si>
  <si>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</si>
  <si>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</si>
  <si>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</si>
  <si>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</si>
  <si>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</si>
  <si>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</si>
  <si>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</si>
  <si>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</si>
  <si>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</si>
  <si>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</si>
  <si>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</si>
  <si>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</si>
  <si>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</si>
  <si>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</si>
  <si>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</si>
  <si>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</si>
  <si>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</si>
  <si>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</si>
  <si>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</si>
  <si>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</si>
  <si>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</si>
  <si>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</si>
  <si>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</si>
  <si>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</si>
  <si>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</si>
  <si>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</si>
  <si>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</si>
  <si>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</si>
  <si>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</si>
  <si>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</si>
  <si>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</si>
  <si>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</si>
  <si>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</si>
  <si>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</si>
  <si>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</si>
  <si>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</si>
  <si>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</si>
  <si>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</si>
  <si>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</si>
  <si>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</si>
  <si>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</si>
  <si>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</si>
  <si>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</si>
  <si>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</si>
  <si>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</si>
  <si>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</si>
  <si>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</si>
  <si>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</si>
  <si>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</si>
  <si>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</si>
  <si>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</si>
  <si>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</si>
  <si>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</si>
  <si>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</si>
  <si>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</si>
  <si>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</si>
  <si>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</si>
  <si>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</si>
  <si>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</si>
  <si>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</si>
  <si>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</si>
  <si>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</si>
  <si>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</si>
  <si>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</si>
  <si>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</si>
  <si>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</si>
  <si>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</si>
  <si>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</si>
  <si>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</si>
  <si>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</si>
  <si>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</si>
  <si>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</si>
  <si>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</si>
  <si>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</si>
  <si>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</si>
  <si>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</si>
  <si>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</si>
  <si>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</si>
  <si>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</si>
  <si>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</si>
  <si>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</si>
  <si>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</si>
  <si>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</si>
  <si>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</si>
  <si>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</si>
  <si>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</si>
  <si>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</si>
  <si>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</si>
  <si>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</si>
  <si>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</si>
  <si>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</si>
  <si>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</si>
  <si>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</si>
  <si>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</si>
  <si>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</si>
  <si>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</si>
  <si>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</si>
  <si>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</si>
  <si>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</si>
  <si>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</si>
  <si>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</si>
  <si>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</si>
  <si>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</si>
  <si>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</si>
  <si>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</si>
  <si>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</si>
  <si>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</si>
  <si>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</si>
  <si>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</si>
  <si>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</si>
  <si>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</si>
  <si>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</si>
  <si>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</si>
  <si>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</si>
  <si>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</si>
  <si>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</si>
  <si>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</si>
  <si>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</si>
  <si>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</si>
  <si>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</si>
  <si>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</si>
  <si>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</si>
  <si>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</si>
  <si>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</si>
  <si>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</si>
  <si>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</si>
  <si>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</si>
  <si>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</si>
  <si>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</si>
  <si>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</si>
  <si>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</si>
  <si>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</si>
  <si>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</si>
  <si>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</si>
  <si>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</si>
  <si>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</si>
  <si>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</si>
  <si>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</si>
  <si>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</si>
  <si>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</si>
  <si>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</si>
  <si>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</si>
  <si>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</si>
  <si>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</si>
  <si>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</si>
  <si>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</si>
  <si>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</si>
  <si>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</si>
  <si>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</si>
  <si>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</si>
  <si>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</si>
  <si>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</si>
  <si>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</si>
  <si>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</si>
  <si>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</si>
  <si>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</si>
  <si>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</si>
  <si>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</si>
  <si>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</si>
  <si>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</si>
  <si>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</si>
  <si>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</si>
  <si>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</si>
  <si>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</si>
  <si>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</si>
  <si>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</si>
  <si>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</si>
  <si>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</si>
  <si>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</si>
  <si>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</si>
  <si>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</si>
  <si>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</si>
  <si>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</si>
  <si>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</si>
  <si>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</si>
  <si>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</si>
  <si>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</si>
  <si>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</si>
  <si>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</si>
  <si>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</si>
  <si>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</si>
  <si>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</si>
  <si>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</si>
  <si>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</si>
  <si>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</si>
  <si>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</si>
  <si>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</si>
  <si>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</si>
  <si>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</si>
  <si>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</si>
  <si>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</si>
  <si>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</si>
  <si>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</si>
  <si>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</si>
  <si>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</si>
  <si>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</si>
  <si>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</si>
  <si>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</si>
  <si>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</si>
  <si>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</si>
  <si>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</si>
  <si>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</si>
  <si>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</si>
  <si>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</si>
  <si>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</si>
  <si>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</si>
  <si>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</si>
  <si>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</si>
  <si>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</si>
  <si>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</si>
  <si>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</si>
  <si>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</si>
  <si>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</si>
  <si>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</si>
  <si>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</si>
  <si>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</si>
  <si>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</si>
  <si>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</si>
  <si>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</si>
  <si>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</si>
  <si>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</si>
  <si>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</si>
  <si>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</si>
  <si>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</si>
  <si>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</si>
  <si>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</si>
  <si>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</si>
  <si>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</si>
  <si>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</si>
  <si>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</si>
  <si>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</si>
  <si>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</si>
  <si>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</si>
  <si>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</si>
  <si>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</si>
  <si>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</si>
  <si>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</si>
  <si>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</si>
  <si>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</si>
  <si>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</si>
  <si>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</si>
  <si>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</si>
  <si>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</si>
  <si>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</si>
  <si>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</si>
  <si>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</si>
  <si>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</si>
  <si>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</si>
  <si>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</si>
  <si>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</si>
  <si>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</si>
  <si>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</si>
  <si>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</si>
  <si>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</si>
  <si>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</si>
  <si>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</si>
  <si>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</si>
  <si>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</si>
  <si>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</si>
  <si>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</si>
  <si>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</si>
  <si>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</si>
  <si>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</si>
  <si>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</si>
  <si>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</si>
  <si>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</si>
  <si>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</si>
  <si>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</si>
  <si>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</si>
  <si>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</si>
  <si>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</si>
  <si>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</si>
  <si>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</si>
  <si>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</si>
  <si>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</si>
  <si>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</si>
  <si>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</si>
  <si>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</si>
  <si>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</si>
  <si>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</si>
  <si>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</si>
  <si>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</si>
  <si>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</si>
  <si>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</si>
  <si>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</si>
  <si>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</si>
  <si>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</si>
  <si>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</si>
  <si>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</si>
  <si>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</si>
  <si>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</si>
  <si>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</si>
  <si>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</si>
  <si>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</si>
  <si>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</si>
  <si>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</si>
  <si>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</si>
  <si>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</si>
  <si>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</si>
  <si>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</si>
  <si>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</si>
  <si>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</si>
  <si>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</si>
  <si>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</si>
  <si>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</si>
  <si>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</si>
  <si>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</si>
  <si>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</si>
  <si>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</si>
  <si>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</si>
  <si>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</si>
  <si>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</si>
  <si>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</si>
  <si>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</si>
  <si>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</si>
  <si>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</si>
  <si>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</si>
  <si>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</si>
  <si>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</si>
  <si>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</si>
  <si>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</si>
  <si>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</si>
  <si>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</si>
  <si>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</si>
  <si>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</si>
  <si>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</si>
  <si>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</si>
  <si>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</si>
  <si>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</si>
  <si>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</si>
  <si>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</si>
  <si>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</si>
  <si>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</si>
  <si>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</si>
  <si>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</si>
  <si>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</si>
  <si>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</si>
  <si>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</si>
  <si>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</si>
  <si>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</si>
  <si>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</si>
  <si>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</si>
  <si>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</si>
  <si>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</si>
  <si>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</si>
  <si>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</si>
  <si>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</si>
  <si>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</si>
  <si>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</si>
  <si>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</si>
  <si>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</si>
  <si>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</si>
  <si>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</si>
  <si>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</si>
  <si>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</si>
  <si>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</si>
  <si>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</si>
  <si>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</si>
  <si>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</si>
  <si>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</si>
  <si>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</si>
  <si>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</si>
  <si>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</si>
  <si>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</si>
  <si>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</si>
  <si>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</si>
  <si>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</si>
  <si>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</si>
  <si>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</si>
  <si>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</si>
  <si>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</si>
  <si>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</si>
  <si>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</si>
  <si>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</si>
  <si>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</si>
  <si>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</si>
  <si>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</si>
  <si>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</si>
  <si>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</si>
  <si>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</si>
  <si>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</si>
  <si>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</si>
  <si>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</si>
  <si>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</si>
  <si>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</si>
  <si>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</si>
  <si>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</si>
  <si>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</si>
  <si>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</si>
  <si>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</si>
  <si>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</si>
  <si>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</si>
  <si>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</si>
  <si>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</si>
  <si>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</si>
  <si>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</si>
  <si>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</si>
  <si>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</si>
  <si>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</si>
  <si>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</si>
  <si>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</si>
  <si>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</si>
  <si>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</si>
  <si>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</si>
  <si>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</si>
  <si>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</si>
  <si>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</si>
  <si>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</si>
  <si>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</si>
  <si>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</si>
  <si>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</si>
  <si>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</si>
  <si>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</si>
  <si>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</si>
  <si>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</si>
  <si>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</si>
  <si>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</si>
  <si>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</si>
  <si>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</si>
  <si>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</si>
  <si>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</si>
  <si>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</si>
  <si>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</si>
  <si>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</si>
  <si>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</si>
  <si>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</si>
  <si>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</si>
  <si>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</si>
  <si>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</si>
  <si>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</si>
  <si>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</si>
  <si>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</si>
  <si>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</si>
  <si>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</si>
  <si>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</si>
  <si>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</si>
  <si>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</si>
  <si>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</si>
  <si>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</si>
  <si>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</si>
  <si>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</si>
  <si>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</si>
  <si>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</si>
  <si>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</si>
  <si>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</si>
  <si>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</si>
  <si>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</si>
  <si>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</si>
  <si>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</si>
  <si>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</si>
  <si>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</si>
  <si>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</si>
  <si>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</si>
  <si>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</si>
  <si>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</si>
  <si>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</si>
  <si>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</si>
  <si>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</si>
  <si>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</si>
  <si>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</si>
  <si>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</si>
  <si>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</si>
  <si>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</si>
  <si>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</si>
  <si>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</si>
  <si>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</si>
  <si>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</si>
  <si>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</si>
  <si>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</si>
  <si>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</si>
  <si>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</si>
  <si>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</si>
  <si>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</si>
  <si>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</si>
  <si>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</si>
  <si>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</si>
  <si>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</si>
  <si>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</si>
  <si>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</si>
  <si>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</si>
  <si>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</si>
  <si>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</si>
  <si>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</si>
  <si>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</si>
  <si>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</si>
  <si>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</si>
  <si>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</si>
  <si>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</si>
  <si>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</si>
  <si>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</si>
  <si>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</si>
  <si>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</si>
  <si>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</si>
  <si>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</si>
  <si>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</si>
  <si>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</si>
  <si>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</si>
  <si>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</si>
  <si>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</si>
  <si>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</si>
  <si>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</si>
  <si>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</si>
  <si>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</si>
  <si>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</si>
  <si>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</si>
  <si>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</si>
  <si>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</si>
  <si>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</si>
  <si>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</si>
  <si>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</si>
  <si>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</si>
  <si>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</si>
  <si>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</si>
  <si>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</si>
  <si>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</si>
  <si>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</si>
  <si>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</si>
  <si>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</si>
  <si>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</si>
  <si>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</si>
  <si>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</si>
  <si>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</si>
  <si>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</si>
  <si>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</si>
  <si>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</si>
  <si>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</si>
  <si>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</si>
  <si>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</si>
  <si>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</si>
  <si>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</si>
  <si>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</si>
  <si>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</si>
  <si>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</si>
  <si>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</si>
  <si>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</si>
  <si>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</si>
  <si>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</si>
  <si>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</si>
  <si>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</si>
  <si>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</si>
  <si>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</si>
  <si>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 xml:space="preserve">Danske Bank </t>
  </si>
  <si>
    <t>CC3USHY8LDDBO</t>
  </si>
  <si>
    <t>CC18EUR8LDDBO</t>
  </si>
  <si>
    <t>CC3USHY8L</t>
  </si>
  <si>
    <t>CC18EUR8L</t>
  </si>
  <si>
    <t>SE0005497971</t>
  </si>
  <si>
    <t>SE0005497963</t>
  </si>
  <si>
    <t>CDX HY S21 5Y PRC</t>
  </si>
  <si>
    <t>iTraxx Europe Crossover Series 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</si>
</sst>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1" fillId="0" borderId="7" xfId="0" applyFont="1" applyFill="1" applyBorder="1"/>
    <xf numFmtId="164" fontId="1" fillId="0" borderId="1" xfId="0" applyNumberFormat="1" applyFont="1" applyBorder="1"/>
    <xf numFmtId="49" fontId="1"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4" sqref="J14"/>
    </sheetView>
  </sheetViews>
  <sheetFormatPr defaultColWidth="9.140625" defaultRowHeight="12.75" x14ac:dyDescent="0.2"/>
  <cols>
    <col min="1" max="1" width="28.7109375" style="55" bestFit="1" customWidth="1"/>
    <col min="2" max="2" width="21.8554687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9.7109375" style="55" customWidth="1"/>
    <col min="11" max="11" width="30.285156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467</v>
      </c>
      <c r="D2" s="64" t="s">
        <v>485</v>
      </c>
      <c r="E2" s="65">
        <v>10000</v>
      </c>
      <c r="F2" s="65" t="s">
        <v>35</v>
      </c>
      <c r="G2" s="64" t="s">
        <v>288</v>
      </c>
      <c r="H2" s="3">
        <v>41627</v>
      </c>
      <c r="I2" s="230" t="str">
        <f>IF(C2="-","",VLOOKUP(C2,BondIssuerTable,2,0))</f>
        <v>DANSKE</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1415</v>
      </c>
      <c r="C7" s="64" t="s">
        <v>1418</v>
      </c>
      <c r="D7" s="238" t="s">
        <v>1420</v>
      </c>
      <c r="E7" s="69">
        <v>100</v>
      </c>
      <c r="F7" s="65">
        <v>10730000</v>
      </c>
      <c r="G7" s="3">
        <v>41627</v>
      </c>
      <c r="H7" s="70">
        <v>43486</v>
      </c>
      <c r="I7" s="239">
        <v>43474</v>
      </c>
      <c r="J7" s="95" t="s">
        <v>1416</v>
      </c>
      <c r="K7" s="240" t="s">
        <v>1422</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1417</v>
      </c>
      <c r="B8" s="64" t="s">
        <v>1415</v>
      </c>
      <c r="C8" s="64" t="s">
        <v>1419</v>
      </c>
      <c r="D8" s="238" t="s">
        <v>1421</v>
      </c>
      <c r="E8" s="69">
        <v>100</v>
      </c>
      <c r="F8" s="65">
        <v>14240000</v>
      </c>
      <c r="G8" s="3">
        <v>41627</v>
      </c>
      <c r="H8" s="70">
        <v>43486</v>
      </c>
      <c r="I8" s="239">
        <v>43474</v>
      </c>
      <c r="J8" s="95" t="s">
        <v>1417</v>
      </c>
      <c r="K8" s="240" t="s">
        <v>1423</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2" t="s">
        <v>860</v>
      </c>
      <c r="B4" s="252"/>
      <c r="C4" s="252"/>
      <c r="D4" s="252"/>
      <c r="E4" s="252"/>
      <c r="F4" s="252"/>
      <c r="G4" s="252"/>
      <c r="H4" s="252"/>
      <c r="I4" s="252"/>
      <c r="J4" s="252"/>
      <c r="K4" s="252"/>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6">
        <v>40858</v>
      </c>
      <c r="C1" s="247"/>
      <c r="D1" s="248"/>
      <c r="F1" s="9" t="s">
        <v>325</v>
      </c>
    </row>
    <row r="2" spans="1:21" x14ac:dyDescent="0.25">
      <c r="A2" s="10" t="s">
        <v>326</v>
      </c>
      <c r="B2" s="249" t="s">
        <v>348</v>
      </c>
      <c r="C2" s="250"/>
      <c r="D2" s="251"/>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2013-12-18T10:01:32Z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