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60" windowWidth="14955" windowHeight="138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I2" i="6"/>
  <c r="J2" i="7" l="1"/>
  <c r="H2" i="7" l="1"/>
  <c r="U7" i="1" l="1"/>
  <c r="U8" i="1"/>
  <c r="I2" i="7"/>
  <c r="H2" i="12"/>
  <c r="G2" i="12"/>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<sst xmlns="http://schemas.openxmlformats.org/spreadsheetml/2006/main" count="2481" uniqueCount="1422">
  <si>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</si>
  <si>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</si>
  <si>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</si>
  <si>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</si>
  <si>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</si>
  <si>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</si>
  <si>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</si>
  <si>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</si>
  <si>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</si>
  <si>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</si>
  <si>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</si>
  <si>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</si>
  <si>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</si>
  <si>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</si>
  <si>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</si>
  <si>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</si>
  <si>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</si>
  <si>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</si>
  <si>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</si>
  <si>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</si>
  <si>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</si>
  <si>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</si>
  <si>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</si>
  <si>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</si>
  <si>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</si>
  <si>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</si>
  <si>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</si>
  <si>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</si>
  <si>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</si>
  <si>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</si>
  <si>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</si>
  <si>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</si>
  <si>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</si>
  <si>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</si>
  <si>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</si>
  <si>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</si>
  <si>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</si>
  <si>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</si>
  <si>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</si>
  <si>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</si>
  <si>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</si>
  <si>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</si>
  <si>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</si>
  <si>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</si>
  <si>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</si>
  <si>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</si>
  <si>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</si>
  <si>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</si>
  <si>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</si>
  <si>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</si>
  <si>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</si>
  <si>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</si>
  <si>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</si>
  <si>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</si>
  <si>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</si>
  <si>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</si>
  <si>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</si>
  <si>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</si>
  <si>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</si>
  <si>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</si>
  <si>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</si>
  <si>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</si>
  <si>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</si>
  <si>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</si>
  <si>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</si>
  <si>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</si>
  <si>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</si>
  <si>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</si>
  <si>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</si>
  <si>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</si>
  <si>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</si>
  <si>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</si>
  <si>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</si>
  <si>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</si>
  <si>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</si>
  <si>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</si>
  <si>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</si>
  <si>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</si>
  <si>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</si>
  <si>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</si>
  <si>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</si>
  <si>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</si>
  <si>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</si>
  <si>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</si>
  <si>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</si>
  <si>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</si>
  <si>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</si>
  <si>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</si>
  <si>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</si>
  <si>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</si>
  <si>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</si>
  <si>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</si>
  <si>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</si>
  <si>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</si>
  <si>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</si>
  <si>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</si>
  <si>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</si>
  <si>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</si>
  <si>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</si>
  <si>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</si>
  <si>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</si>
  <si>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</si>
  <si>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</si>
  <si>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</si>
  <si>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</si>
  <si>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</si>
  <si>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</si>
  <si>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</si>
  <si>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</si>
  <si>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</si>
  <si>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</si>
  <si>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</si>
  <si>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</si>
  <si>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</si>
  <si>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</si>
  <si>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</si>
  <si>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</si>
  <si>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</si>
  <si>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</si>
  <si>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</si>
  <si>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</si>
  <si>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</si>
  <si>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</si>
  <si>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</si>
  <si>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</si>
  <si>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</si>
  <si>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</si>
  <si>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</si>
  <si>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</si>
  <si>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</si>
  <si>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</si>
  <si>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</si>
  <si>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</si>
  <si>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</si>
  <si>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</si>
  <si>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</si>
  <si>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</si>
  <si>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</si>
  <si>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</si>
  <si>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</si>
  <si>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</si>
  <si>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</si>
  <si>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</si>
  <si>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</si>
  <si>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</si>
  <si>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</si>
  <si>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</si>
  <si>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</si>
  <si>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</si>
  <si>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</si>
  <si>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</si>
  <si>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</si>
  <si>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</si>
  <si>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</si>
  <si>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</si>
  <si>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</si>
  <si>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</si>
  <si>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</si>
  <si>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</si>
  <si>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</si>
  <si>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</si>
  <si>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</si>
  <si>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</si>
  <si>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</si>
  <si>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</si>
  <si>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</si>
  <si>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</si>
  <si>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</si>
  <si>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</si>
  <si>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</si>
  <si>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</si>
  <si>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</si>
  <si>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</si>
  <si>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</si>
  <si>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</si>
  <si>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</si>
  <si>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</si>
  <si>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</si>
  <si>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</si>
  <si>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</si>
  <si>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</si>
  <si>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</si>
  <si>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</si>
  <si>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</si>
  <si>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</si>
  <si>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</si>
  <si>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</si>
  <si>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</si>
  <si>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</si>
  <si>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</si>
  <si>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</si>
  <si>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</si>
  <si>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</si>
  <si>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</si>
  <si>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</si>
  <si>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</si>
  <si>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</si>
  <si>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</si>
  <si>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</si>
  <si>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</si>
  <si>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</si>
  <si>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</si>
  <si>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</si>
  <si>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</si>
  <si>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</si>
  <si>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</si>
  <si>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</si>
  <si>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</si>
  <si>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</si>
  <si>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</si>
  <si>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</si>
  <si>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</si>
  <si>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</si>
  <si>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</si>
  <si>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</si>
  <si>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</si>
  <si>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</si>
  <si>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</si>
  <si>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</si>
  <si>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</si>
  <si>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</si>
  <si>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</si>
  <si>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</si>
  <si>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</si>
  <si>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</si>
  <si>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</si>
  <si>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</si>
  <si>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</si>
  <si>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</si>
  <si>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</si>
  <si>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</si>
  <si>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</si>
  <si>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</si>
  <si>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</si>
  <si>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</si>
  <si>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</si>
  <si>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</si>
  <si>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</si>
  <si>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</si>
  <si>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</si>
  <si>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</si>
  <si>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</si>
  <si>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</si>
  <si>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</si>
  <si>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</si>
  <si>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</si>
  <si>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</si>
  <si>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</si>
  <si>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</si>
  <si>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</si>
  <si>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</si>
  <si>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</si>
  <si>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</si>
  <si>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</si>
  <si>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</si>
  <si>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</si>
  <si>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</si>
  <si>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</si>
  <si>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</si>
  <si>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</si>
  <si>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</si>
  <si>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</si>
  <si>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</si>
  <si>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</si>
  <si>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</si>
  <si>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</si>
  <si>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</si>
  <si>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</si>
  <si>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</si>
  <si>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</si>
  <si>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</si>
  <si>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</si>
  <si>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</si>
  <si>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</si>
  <si>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</si>
  <si>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</si>
  <si>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</si>
  <si>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</si>
  <si>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</si>
  <si>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</si>
  <si>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</si>
  <si>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</si>
  <si>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</si>
  <si>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</si>
  <si>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</si>
  <si>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</si>
  <si>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</si>
  <si>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</si>
  <si>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</si>
  <si>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</si>
  <si>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</si>
  <si>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</si>
  <si>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</si>
  <si>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</si>
  <si>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</si>
  <si>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</si>
  <si>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</si>
  <si>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</si>
  <si>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</si>
  <si>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</si>
  <si>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</si>
  <si>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</si>
  <si>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</si>
  <si>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</si>
  <si>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</si>
  <si>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</si>
  <si>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</si>
  <si>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</si>
  <si>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</si>
  <si>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</si>
  <si>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</si>
  <si>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</si>
  <si>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</si>
  <si>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</si>
  <si>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</si>
  <si>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</si>
  <si>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</si>
  <si>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</si>
  <si>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</si>
  <si>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</si>
  <si>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</si>
  <si>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</si>
  <si>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</si>
  <si>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</si>
  <si>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</si>
  <si>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</si>
  <si>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</si>
  <si>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</si>
  <si>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</si>
  <si>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</si>
  <si>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</si>
  <si>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</si>
  <si>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</si>
  <si>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</si>
  <si>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</si>
  <si>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</si>
  <si>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</si>
  <si>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</si>
  <si>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</si>
  <si>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</si>
  <si>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</si>
  <si>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</si>
  <si>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</si>
  <si>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</si>
  <si>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</si>
  <si>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</si>
  <si>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</si>
  <si>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</si>
  <si>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</si>
  <si>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</si>
  <si>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</si>
  <si>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</si>
  <si>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</si>
  <si>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</si>
  <si>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</si>
  <si>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</si>
  <si>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</si>
  <si>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</si>
  <si>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</si>
  <si>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</si>
  <si>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</si>
  <si>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</si>
  <si>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</si>
  <si>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</si>
  <si>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</si>
  <si>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</si>
  <si>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</si>
  <si>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</si>
  <si>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</si>
  <si>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</si>
  <si>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</si>
  <si>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</si>
  <si>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</si>
  <si>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</si>
  <si>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</si>
  <si>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</si>
  <si>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</si>
  <si>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</si>
  <si>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</si>
  <si>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</si>
  <si>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</si>
  <si>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</si>
  <si>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</si>
  <si>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</si>
  <si>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</si>
  <si>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</si>
  <si>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</si>
  <si>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</si>
  <si>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</si>
  <si>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</si>
  <si>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</si>
  <si>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</si>
  <si>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</si>
  <si>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</si>
  <si>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</si>
  <si>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</si>
  <si>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</si>
  <si>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</si>
  <si>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</si>
  <si>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</si>
  <si>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</si>
  <si>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</si>
  <si>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</si>
  <si>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</si>
  <si>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</si>
  <si>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</si>
  <si>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</si>
  <si>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</si>
  <si>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</si>
  <si>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</si>
  <si>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</si>
  <si>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</si>
  <si>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</si>
  <si>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</si>
  <si>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</si>
  <si>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</si>
  <si>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</si>
  <si>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</si>
  <si>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</si>
  <si>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</si>
  <si>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</si>
  <si>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</si>
  <si>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</si>
  <si>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</si>
  <si>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</si>
  <si>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</si>
  <si>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</si>
  <si>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</si>
  <si>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</si>
  <si>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</si>
  <si>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</si>
  <si>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</si>
  <si>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</si>
  <si>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</si>
  <si>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</si>
  <si>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</si>
  <si>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</si>
  <si>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</si>
  <si>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</si>
  <si>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</si>
  <si>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</si>
  <si>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</si>
  <si>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</si>
  <si>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</si>
  <si>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</si>
  <si>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</si>
  <si>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</si>
  <si>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</si>
  <si>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</si>
  <si>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</si>
  <si>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</si>
  <si>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</si>
  <si>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</si>
  <si>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</si>
  <si>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</si>
  <si>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</si>
  <si>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</si>
  <si>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</si>
  <si>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</si>
  <si>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</si>
  <si>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</si>
  <si>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</si>
  <si>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</si>
  <si>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</si>
  <si>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</si>
  <si>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</si>
  <si>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</si>
  <si>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</si>
  <si>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</si>
  <si>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</si>
  <si>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</si>
  <si>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</si>
  <si>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</si>
  <si>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</si>
  <si>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</si>
  <si>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</si>
  <si>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</si>
  <si>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</si>
  <si>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</si>
  <si>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</si>
  <si>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</si>
  <si>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</si>
  <si>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</si>
  <si>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</si>
  <si>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</si>
  <si>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</si>
  <si>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</si>
  <si>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</si>
  <si>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</si>
  <si>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</si>
  <si>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</si>
  <si>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</si>
  <si>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</si>
  <si>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</si>
  <si>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</si>
  <si>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</si>
  <si>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</si>
  <si>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</si>
  <si>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</si>
  <si>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</si>
  <si>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</si>
  <si>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</si>
  <si>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</si>
  <si>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</si>
  <si>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</si>
  <si>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</si>
  <si>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</si>
  <si>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</si>
  <si>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</si>
  <si>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</si>
  <si>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</si>
  <si>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</si>
  <si>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</si>
  <si>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</si>
  <si>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</si>
  <si>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</si>
  <si>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</si>
  <si>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</si>
  <si>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</si>
  <si>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</si>
  <si>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</si>
  <si>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</si>
  <si>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</si>
  <si>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</si>
  <si>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</si>
  <si>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</si>
  <si>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</si>
  <si>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</si>
  <si>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</si>
  <si>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</si>
  <si>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</si>
  <si>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</si>
  <si>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</si>
  <si>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</si>
  <si>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</si>
  <si>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</si>
  <si>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</si>
  <si>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</si>
  <si>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</si>
  <si>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</si>
  <si>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</si>
  <si>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</si>
  <si>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</si>
  <si>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</si>
  <si>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</si>
  <si>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</si>
  <si>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</si>
  <si>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</si>
  <si>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</si>
  <si>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</si>
  <si>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</si>
  <si>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</si>
  <si>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</si>
  <si>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</si>
  <si>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</si>
  <si>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</si>
  <si>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</si>
  <si>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</si>
  <si>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</si>
  <si>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</si>
  <si>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</si>
  <si>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</si>
  <si>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</si>
  <si>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</si>
  <si>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</si>
  <si>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</si>
  <si>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</si>
  <si>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</si>
  <si>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</si>
  <si>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</si>
  <si>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</si>
  <si>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</si>
  <si>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</si>
  <si>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</si>
  <si>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</si>
  <si>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</si>
  <si>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</si>
  <si>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</si>
  <si>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</si>
  <si>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</si>
  <si>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</si>
  <si>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</si>
  <si>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</si>
  <si>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</si>
  <si>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</si>
  <si>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</si>
  <si>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</si>
  <si>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</si>
  <si>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</si>
  <si>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</si>
  <si>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</si>
  <si>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</si>
  <si>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</si>
  <si>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</si>
  <si>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</si>
  <si>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</si>
  <si>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</si>
  <si>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</si>
  <si>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</si>
  <si>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</si>
  <si>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</si>
  <si>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</si>
  <si>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</si>
  <si>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</si>
  <si>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</si>
  <si>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</si>
  <si>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</si>
  <si>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</si>
  <si>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</si>
  <si>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</si>
  <si>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</si>
  <si>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</si>
  <si>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</si>
  <si>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</si>
  <si>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</si>
  <si>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</si>
  <si>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</si>
  <si>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</si>
  <si>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</si>
  <si>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</si>
  <si>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</si>
  <si>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</si>
  <si>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</si>
  <si>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</si>
  <si>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</si>
  <si>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</si>
  <si>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</si>
  <si>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</si>
  <si>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</si>
  <si>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</si>
  <si>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</si>
  <si>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</si>
  <si>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</si>
  <si>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</si>
  <si>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</si>
  <si>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</si>
  <si>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</si>
  <si>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</si>
  <si>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</si>
  <si>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</si>
  <si>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</si>
  <si>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</si>
  <si>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</si>
  <si>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</si>
  <si>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</si>
  <si>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</si>
  <si>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</si>
  <si>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</si>
  <si>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</si>
  <si>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</si>
  <si>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</si>
  <si>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</si>
  <si>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</si>
  <si>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</si>
  <si>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</si>
  <si>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</si>
  <si>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</si>
  <si>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</si>
  <si>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</si>
  <si>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</si>
  <si>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</si>
  <si>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</si>
  <si>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</si>
  <si>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</si>
  <si>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</si>
  <si>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</si>
  <si>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</si>
  <si>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</si>
  <si>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</si>
  <si>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</si>
  <si>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</si>
  <si>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</si>
  <si>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</si>
  <si>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</si>
  <si>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</si>
  <si>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</si>
  <si>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</si>
  <si>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</si>
  <si>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</si>
  <si>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</si>
  <si>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</si>
  <si>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</si>
  <si>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</si>
  <si>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</si>
  <si>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</si>
  <si>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</si>
  <si>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</si>
  <si>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</si>
  <si>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</si>
  <si>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</si>
  <si>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</si>
  <si>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</si>
  <si>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</si>
  <si>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</si>
  <si>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</si>
  <si>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</si>
  <si>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</si>
  <si>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</si>
  <si>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</si>
  <si>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</si>
  <si>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</si>
  <si>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</si>
  <si>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</si>
  <si>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</si>
  <si>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</si>
  <si>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</si>
  <si>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</si>
  <si>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</si>
  <si>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</si>
  <si>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</si>
  <si>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</si>
  <si>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</si>
  <si>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</si>
  <si>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</si>
  <si>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</si>
  <si>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</si>
  <si>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</si>
  <si>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</si>
  <si>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</si>
  <si>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</si>
  <si>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</si>
  <si>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</si>
  <si>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</si>
  <si>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</si>
  <si>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</si>
  <si>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</si>
  <si>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</si>
  <si>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</si>
  <si>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</si>
  <si>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</si>
  <si>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</si>
  <si>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</si>
  <si>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</si>
  <si>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</si>
  <si>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</si>
  <si>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</si>
  <si>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</si>
  <si>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</si>
  <si>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</si>
  <si>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</si>
  <si>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</si>
  <si>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</si>
  <si>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</si>
  <si>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</si>
  <si>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</si>
  <si>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</si>
  <si>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</si>
  <si>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</si>
  <si>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</si>
  <si>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</si>
  <si>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</si>
  <si>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</si>
  <si>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</si>
  <si>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</si>
  <si>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</si>
  <si>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</si>
  <si>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</si>
  <si>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</si>
  <si>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</si>
  <si>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</si>
  <si>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</si>
  <si>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</si>
  <si>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</si>
  <si>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</si>
  <si>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</si>
  <si>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</si>
  <si>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</si>
  <si>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</si>
  <si>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</si>
  <si>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</si>
  <si>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</si>
  <si>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</si>
  <si>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</si>
  <si>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</si>
  <si>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</si>
  <si>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</si>
  <si>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</si>
  <si>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</si>
  <si>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</si>
  <si>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</si>
  <si>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</si>
  <si>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</si>
  <si>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</si>
  <si>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</si>
  <si>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</si>
  <si>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</si>
  <si>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</si>
  <si>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</si>
  <si>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</si>
  <si>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</si>
  <si>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</si>
  <si>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</si>
  <si>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</si>
  <si>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</si>
  <si>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</si>
  <si>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</si>
  <si>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</si>
  <si>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</si>
  <si>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</si>
  <si>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</si>
  <si>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</si>
  <si>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</si>
  <si>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</si>
  <si>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</si>
  <si>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</si>
  <si>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</si>
  <si>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</si>
  <si>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</si>
  <si>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</si>
  <si>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</si>
  <si>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</si>
  <si>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</si>
  <si>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</si>
  <si>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</si>
  <si>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</si>
  <si>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</si>
  <si>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</si>
  <si>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</si>
  <si>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</si>
  <si>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</si>
  <si>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</si>
  <si>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</si>
  <si>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</si>
  <si>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</si>
  <si>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</si>
  <si>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</si>
  <si>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</si>
  <si>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</si>
  <si>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</si>
  <si>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</si>
  <si>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</si>
  <si>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</si>
  <si>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</si>
  <si>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</si>
  <si>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</si>
  <si>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</si>
  <si>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</si>
  <si>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</si>
  <si>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</si>
  <si>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</si>
  <si>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</si>
  <si>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</si>
  <si>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</si>
  <si>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</si>
  <si>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</si>
  <si>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</si>
  <si>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</si>
  <si>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</si>
  <si>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</si>
  <si>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</si>
  <si>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</si>
  <si>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</si>
  <si>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</si>
  <si>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</si>
  <si>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</si>
  <si>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</si>
  <si>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</si>
  <si>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</si>
  <si>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</si>
  <si>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</si>
  <si>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</si>
  <si>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</si>
  <si>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</si>
  <si>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</si>
  <si>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</si>
  <si>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</si>
  <si>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</si>
  <si>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</si>
  <si>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</si>
  <si>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</si>
  <si>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</si>
  <si>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</si>
  <si>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</si>
  <si>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</si>
  <si>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</si>
  <si>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</si>
  <si>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</si>
  <si>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</si>
  <si>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</si>
  <si>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</si>
  <si>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</si>
  <si>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</si>
  <si>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</si>
  <si>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</si>
  <si>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</si>
  <si>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</si>
  <si>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</si>
  <si>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</si>
  <si>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</si>
  <si>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</si>
  <si>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</si>
  <si>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</si>
  <si>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</si>
  <si>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</si>
  <si>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</si>
  <si>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</si>
  <si>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</si>
  <si>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</si>
  <si>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</si>
  <si>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</si>
  <si>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</si>
  <si>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</si>
  <si>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</si>
  <si>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</si>
  <si>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</si>
  <si>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</si>
  <si>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</si>
  <si>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</si>
  <si>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</si>
  <si>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</si>
  <si>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</si>
  <si>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</si>
  <si>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</si>
  <si>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</si>
  <si>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</si>
  <si>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</si>
  <si>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</si>
  <si>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</si>
  <si>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</si>
  <si>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</si>
  <si>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</si>
  <si>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</si>
  <si>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</si>
  <si>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</si>
  <si>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</si>
  <si>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</si>
  <si>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</si>
  <si>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</si>
  <si>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</si>
  <si>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</si>
  <si>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</si>
  <si>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</si>
  <si>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</si>
  <si>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</si>
  <si>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</si>
  <si>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</si>
  <si>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</si>
  <si>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</si>
  <si>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</si>
  <si>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</si>
  <si>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</si>
  <si>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</si>
  <si>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</si>
  <si>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</si>
  <si>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</si>
  <si>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</si>
  <si>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</si>
  <si>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</si>
  <si>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</si>
  <si>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</si>
  <si>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</si>
  <si>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</si>
  <si>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</si>
  <si>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</si>
  <si>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</si>
  <si>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</si>
  <si>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</si>
  <si>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</si>
  <si>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</si>
  <si>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</si>
  <si>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</si>
  <si>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</si>
  <si>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</si>
  <si>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</si>
  <si>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</si>
  <si>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</si>
  <si>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</si>
  <si>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</si>
  <si>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</si>
  <si>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</si>
  <si>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</si>
  <si>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</si>
  <si>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</si>
  <si>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</si>
  <si>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</si>
  <si>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</si>
  <si>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</si>
  <si>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</si>
  <si>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</si>
  <si>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</si>
  <si>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</si>
  <si>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</si>
  <si>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</si>
  <si>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</si>
  <si>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</si>
  <si>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</si>
  <si>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</si>
  <si>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</si>
  <si>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</si>
  <si>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</si>
  <si>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</si>
  <si>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</si>
  <si>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</si>
  <si>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</si>
  <si>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</si>
  <si>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</si>
  <si>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</si>
  <si>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</si>
  <si>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</si>
  <si>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</si>
  <si>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</si>
  <si>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</si>
  <si>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</si>
  <si>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</si>
  <si>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</si>
  <si>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</si>
  <si>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</si>
  <si>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</si>
  <si>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</si>
  <si>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</si>
  <si>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</si>
  <si>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</si>
  <si>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</si>
  <si>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</si>
  <si>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</si>
  <si>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</si>
  <si>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</si>
  <si>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</si>
  <si>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</si>
  <si>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</si>
  <si>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</si>
  <si>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</si>
  <si>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</si>
  <si>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</si>
  <si>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</si>
  <si>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</si>
  <si>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</si>
  <si>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</si>
  <si>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</si>
  <si>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</si>
  <si>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</si>
  <si>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</si>
  <si>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</si>
  <si>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</si>
  <si>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</si>
  <si>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</si>
  <si>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</si>
  <si>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</si>
  <si>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</si>
  <si>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</si>
  <si>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</si>
  <si>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</si>
  <si>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</si>
  <si>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</si>
  <si>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</si>
  <si>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</si>
  <si>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</si>
  <si>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</si>
  <si>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</si>
  <si>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</si>
  <si>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</si>
  <si>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</si>
  <si>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</si>
  <si>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</si>
  <si>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</si>
  <si>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</si>
  <si>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</si>
  <si>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</si>
  <si>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</si>
  <si>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</si>
  <si>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</si>
  <si>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</si>
  <si>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</si>
  <si>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</si>
  <si>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</si>
  <si>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</si>
  <si>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</si>
  <si>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</si>
  <si>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</si>
  <si>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</si>
  <si>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</si>
  <si>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</si>
  <si>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</si>
  <si>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</si>
  <si>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</si>
  <si>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</si>
  <si>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</si>
  <si>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</si>
  <si>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</si>
  <si>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</si>
  <si>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</si>
  <si>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</si>
  <si>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</si>
  <si>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</si>
  <si>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</si>
  <si>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</si>
  <si>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</si>
  <si>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</si>
  <si>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</si>
  <si>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</si>
  <si>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</si>
  <si>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</si>
  <si>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</si>
  <si>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</si>
  <si>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</si>
  <si>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</si>
  <si>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</si>
  <si>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</si>
  <si>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</si>
  <si>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</si>
  <si>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</si>
  <si>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</si>
  <si>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</si>
  <si>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</si>
  <si>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</si>
  <si>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</si>
  <si>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</si>
  <si>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</si>
  <si>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</si>
  <si>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</si>
  <si>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</si>
  <si>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</si>
  <si>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</si>
  <si>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</si>
  <si>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</si>
  <si>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</si>
  <si>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</si>
  <si>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</si>
  <si>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</si>
  <si>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</si>
  <si>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</si>
  <si>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</si>
  <si>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</si>
  <si>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</si>
  <si>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</si>
  <si>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</si>
  <si>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</si>
  <si>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</si>
  <si>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</si>
  <si>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</si>
  <si>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</si>
  <si>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</si>
  <si>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</si>
  <si>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</si>
  <si>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</si>
  <si>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</si>
  <si>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</si>
  <si>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</si>
  <si>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</si>
  <si>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</si>
  <si>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</si>
  <si>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</si>
  <si>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</si>
  <si>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</si>
  <si>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</si>
  <si>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</si>
  <si>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</si>
  <si>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</si>
  <si>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</si>
  <si>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</si>
  <si>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</si>
  <si>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</si>
  <si>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</si>
  <si>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</si>
  <si>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</si>
  <si>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</si>
  <si>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</si>
  <si>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</si>
  <si>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</si>
  <si>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</si>
  <si>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</si>
  <si>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</si>
  <si>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</si>
  <si>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</si>
  <si>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</si>
  <si>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</si>
  <si>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</si>
  <si>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</si>
  <si>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</si>
  <si>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</si>
  <si>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</si>
  <si>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</si>
  <si>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</si>
  <si>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</si>
  <si>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</si>
  <si>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</si>
  <si>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</si>
  <si>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</si>
  <si>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</si>
  <si>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</si>
  <si>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</si>
  <si>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</si>
  <si>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</si>
  <si>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</si>
  <si>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</si>
  <si>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</si>
  <si>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</si>
  <si>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</si>
  <si>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</si>
  <si>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</si>
  <si>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</si>
  <si>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</si>
  <si>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</si>
  <si>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</si>
  <si>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</si>
  <si>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</si>
  <si>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</si>
  <si>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</si>
  <si>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</si>
  <si>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</si>
  <si>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</si>
  <si>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</si>
  <si>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</si>
  <si>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</si>
  <si>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</si>
  <si>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</si>
  <si>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</si>
  <si>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</si>
  <si>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</si>
  <si>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</si>
  <si>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</si>
  <si>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</si>
  <si>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</si>
  <si>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</si>
  <si>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</si>
  <si>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</si>
  <si>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</si>
  <si>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</si>
  <si>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</si>
  <si>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</si>
  <si>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</si>
  <si>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</si>
  <si>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</si>
  <si>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</si>
  <si>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</si>
  <si>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</si>
  <si>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</si>
  <si>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</si>
  <si>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</si>
  <si>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</si>
  <si>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</si>
  <si>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</si>
  <si>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</si>
  <si>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</si>
  <si>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</si>
  <si>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</si>
  <si>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</si>
  <si>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</si>
  <si>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</si>
  <si>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</si>
  <si>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</si>
  <si>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</si>
  <si>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</si>
  <si>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</si>
  <si>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</si>
  <si>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</si>
  <si>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</si>
  <si>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</si>
  <si>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</si>
  <si>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</si>
  <si>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</si>
  <si>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</si>
  <si>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</si>
  <si>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</si>
  <si>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</si>
  <si>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</si>
  <si>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</si>
  <si>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</si>
  <si>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</si>
  <si>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</si>
  <si>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</si>
  <si>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</si>
  <si>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</si>
  <si>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</si>
  <si>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</si>
  <si>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</si>
  <si>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</si>
  <si>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</si>
  <si>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</si>
  <si>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</si>
  <si>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</si>
  <si>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</si>
  <si>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</si>
  <si>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</si>
  <si>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</si>
  <si>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</si>
  <si>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</si>
  <si>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</si>
  <si>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</si>
  <si>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</si>
  <si>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</si>
  <si>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</si>
  <si>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</si>
  <si>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</si>
  <si>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</si>
  <si>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</si>
  <si>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</si>
  <si>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</si>
  <si>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</si>
  <si>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</si>
  <si>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</si>
  <si>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</si>
  <si>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</si>
  <si>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</si>
  <si>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</si>
  <si>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</si>
  <si>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</si>
  <si>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</si>
  <si>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</si>
  <si>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</si>
  <si>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</si>
  <si>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</si>
  <si>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</si>
  <si>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</si>
  <si>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</si>
  <si>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</si>
  <si>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</si>
  <si>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</si>
  <si>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</si>
  <si>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</si>
  <si>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</si>
  <si>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</si>
  <si>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</si>
  <si>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</si>
  <si>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</si>
  <si>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</si>
  <si>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</si>
  <si>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</si>
  <si>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</si>
  <si>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</si>
  <si>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</si>
  <si>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</si>
  <si>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</si>
  <si>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</si>
  <si>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</si>
  <si>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</si>
  <si>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</si>
  <si>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</si>
  <si>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</si>
  <si>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</si>
  <si>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</si>
  <si>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</si>
  <si>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</si>
  <si>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</si>
  <si>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</si>
  <si>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</si>
  <si>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</si>
  <si>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</si>
  <si>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</si>
  <si>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</si>
  <si>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</si>
  <si>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</si>
  <si>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</si>
  <si>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</si>
  <si>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</si>
  <si>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</si>
  <si>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</si>
  <si>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</si>
  <si>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</si>
  <si>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</si>
  <si>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</si>
  <si>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</si>
  <si>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</si>
  <si>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</si>
  <si>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</si>
  <si>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</si>
  <si>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</si>
  <si>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</si>
  <si>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</si>
  <si>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</si>
  <si>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</si>
  <si>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</si>
  <si>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</si>
  <si>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</si>
  <si>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</si>
  <si>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</si>
  <si>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</si>
  <si>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</si>
  <si>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</si>
  <si>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</si>
  <si>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</si>
  <si>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</si>
  <si>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</si>
  <si>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</si>
  <si>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</si>
  <si>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</si>
  <si>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</si>
  <si>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</si>
  <si>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</si>
  <si>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</si>
  <si>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</si>
  <si>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</si>
  <si>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</si>
  <si>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</si>
  <si>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</si>
  <si>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</si>
  <si>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</si>
  <si>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</si>
  <si>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</si>
  <si>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</si>
  <si>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</si>
  <si>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</si>
  <si>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</si>
  <si>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</si>
  <si>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</si>
  <si>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</si>
  <si>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</si>
  <si>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</si>
  <si>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</si>
  <si>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</si>
  <si>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</si>
  <si>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</si>
  <si>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</si>
  <si>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</si>
  <si>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</si>
  <si>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</si>
  <si>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</si>
  <si>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</si>
  <si>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</si>
  <si>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</si>
  <si>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</si>
  <si>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XS0997539357</t>
  </si>
  <si>
    <t>XS0997539514</t>
  </si>
  <si>
    <t>Equity Linked Warrants issued by UBS AG, London Branch (ISIN: CH0228988082)</t>
  </si>
  <si>
    <t>Equity Linked Warrants issued by UBS AG, London Branch (ISIN: CH0228988009)</t>
  </si>
  <si>
    <t>Swap Transaction with UBS AG, London Branch</t>
  </si>
  <si>
    <t>Global Trygghet nr 1734</t>
  </si>
  <si>
    <t>Global Tillvaxt nr 1735</t>
  </si>
  <si>
    <t>VISO GTM 1734</t>
  </si>
  <si>
    <t>VISO GTM 1735</t>
  </si>
  <si>
    <t>VISO_GTM_1734</t>
  </si>
  <si>
    <t>VISO_GTM_1735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</si>
</sst>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36" fillId="0" borderId="10" xfId="0" applyNumberFormat="1" applyFont="1" applyFill="1" applyBorder="1" applyAlignment="1">
      <alignment wrapText="1"/>
    </xf>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7" sqref="J7:J8"/>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1182</v>
      </c>
      <c r="D2" s="64" t="s">
        <v>481</v>
      </c>
      <c r="E2" s="65">
        <v>10000</v>
      </c>
      <c r="F2" s="65" t="s">
        <v>35</v>
      </c>
      <c r="G2" s="64" t="s">
        <v>289</v>
      </c>
      <c r="H2" s="3">
        <v>41688</v>
      </c>
      <c r="I2" s="230" t="str">
        <f>IF(C2="-","",VLOOKUP(C2,BondIssuerTable,2,0))</f>
        <v>VIS</v>
      </c>
      <c r="J2" s="230" t="str">
        <f>IF(D2="-","",VLOOKUP(D2,BondIssuingAgentsTable,2,0))</f>
        <v>GTM</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51" x14ac:dyDescent="0.2">
      <c r="A7" s="64" t="s">
        <v>1418</v>
      </c>
      <c r="B7" s="64" t="s">
        <v>1416</v>
      </c>
      <c r="C7" s="64"/>
      <c r="D7" s="64" t="s">
        <v>1411</v>
      </c>
      <c r="E7" s="69">
        <v>100</v>
      </c>
      <c r="F7" s="65">
        <v>21880000</v>
      </c>
      <c r="G7" s="3">
        <v>41688</v>
      </c>
      <c r="H7" s="70">
        <v>43651</v>
      </c>
      <c r="I7" s="70">
        <v>43641</v>
      </c>
      <c r="J7" s="95" t="s">
        <v>1420</v>
      </c>
      <c r="K7" s="238" t="s">
        <v>1413</v>
      </c>
      <c r="L7" s="71">
        <v>10.85</v>
      </c>
      <c r="M7" s="238" t="s">
        <v>1415</v>
      </c>
      <c r="N7" s="71">
        <v>89.15</v>
      </c>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51" x14ac:dyDescent="0.2">
      <c r="A8" s="64" t="s">
        <v>1419</v>
      </c>
      <c r="B8" s="64" t="s">
        <v>1417</v>
      </c>
      <c r="C8" s="64"/>
      <c r="D8" s="64" t="s">
        <v>1412</v>
      </c>
      <c r="E8" s="69">
        <v>110</v>
      </c>
      <c r="F8" s="65">
        <v>12600000</v>
      </c>
      <c r="G8" s="3">
        <v>41688</v>
      </c>
      <c r="H8" s="70">
        <v>43651</v>
      </c>
      <c r="I8" s="70">
        <v>43641</v>
      </c>
      <c r="J8" s="95" t="s">
        <v>1421</v>
      </c>
      <c r="K8" s="238" t="s">
        <v>1414</v>
      </c>
      <c r="L8" s="71">
        <v>10.85</v>
      </c>
      <c r="M8" s="238" t="s">
        <v>1415</v>
      </c>
      <c r="N8" s="71">
        <v>89.15</v>
      </c>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238"/>
      <c r="L9" s="71"/>
      <c r="M9" s="238"/>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238"/>
      <c r="L10" s="71"/>
      <c r="M10" s="238"/>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238"/>
      <c r="L11" s="71"/>
      <c r="M11" s="238"/>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9: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L7:L106 P7:P106 R7:R106 T7:T106 V7:V106 X7:X106 Z7:Z106 AB7:AB106 AD7:AD106 AF7:AF106 AH7:AH106 AJ7:AJ106 AL7:AL106 AN7:AN106 AP7:AP106 AR7:AR106 AT7:AT106 AV7:AV106 N7:N106">
      <formula1>4</formula1>
      <formula2>100</formula2>
    </dataValidation>
  </dataValidations>
  <pageMargins left="0.70866141732283472" right="0.70866141732283472" top="0.74803149606299213" bottom="0.74803149606299213" header="0.31496062992125984" footer="0.31496062992125984"/>
  <pageSetup paperSize="8" scale="22" fitToHeight="0"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39"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5"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Sabina Börjesson</dc:creator>
  <cp:lastModifiedBy>Elisabeth Mastrovito</cp:lastModifiedBy>
  <cp:lastPrinted>2014-02-14T13:23:25Z</cp:lastPrinted>
  <dcterms:created xsi:type="dcterms:W3CDTF">2014-02-14T13:07:23Z</dcterms:created>
  <dcterms:modified xsi:type="dcterms:W3CDTF">2014-02-17T09:39:39Z</dcterms:modified>
</cp:coreProperties>
</file>