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AB8" i="6" l="1"/>
  <c r="AB7" i="6"/>
  <c r="Z7" i="6"/>
  <c r="Z8" i="6"/>
  <c r="X8" i="6"/>
  <c r="X7" i="6"/>
  <c r="V7" i="6"/>
  <c r="V8" i="6"/>
  <c r="T8" i="6"/>
  <c r="T7" i="6"/>
  <c r="R7" i="6"/>
  <c r="R8" i="6"/>
  <c r="P8" i="6"/>
  <c r="P7" i="6"/>
  <c r="N7" i="6"/>
  <c r="N8" i="6"/>
  <c r="L8" i="6"/>
  <c r="L7" i="6"/>
  <c r="K2" i="6"/>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<sst xmlns="http://schemas.openxmlformats.org/spreadsheetml/2006/main" count="2561" uniqueCount="1468">
  <si>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</si>
  <si>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</si>
  <si>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</si>
  <si>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</si>
  <si>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</si>
  <si>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</si>
  <si>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</si>
  <si>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</si>
  <si>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</si>
  <si>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</si>
  <si>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</si>
  <si>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</si>
  <si>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</si>
  <si>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</si>
  <si>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</si>
  <si>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</si>
  <si>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</si>
  <si>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</si>
  <si>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</si>
  <si>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</si>
  <si>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</si>
  <si>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</si>
  <si>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</si>
  <si>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</si>
  <si>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</si>
  <si>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</si>
  <si>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</si>
  <si>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</si>
  <si>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</si>
  <si>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</si>
  <si>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</si>
  <si>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</si>
  <si>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</si>
  <si>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</si>
  <si>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</si>
  <si>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</si>
  <si>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</si>
  <si>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</si>
  <si>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</si>
  <si>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</si>
  <si>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</si>
  <si>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</si>
  <si>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</si>
  <si>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</si>
  <si>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</si>
  <si>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</si>
  <si>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</si>
  <si>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</si>
  <si>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</si>
  <si>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</si>
  <si>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</si>
  <si>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</si>
  <si>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</si>
  <si>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</si>
  <si>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</si>
  <si>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</si>
  <si>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</si>
  <si>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</si>
  <si>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</si>
  <si>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</si>
  <si>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</si>
  <si>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</si>
  <si>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</si>
  <si>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</si>
  <si>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</si>
  <si>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</si>
  <si>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</si>
  <si>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</si>
  <si>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</si>
  <si>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</si>
  <si>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</si>
  <si>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</si>
  <si>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</si>
  <si>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</si>
  <si>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</si>
  <si>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</si>
  <si>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</si>
  <si>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</si>
  <si>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</si>
  <si>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</si>
  <si>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</si>
  <si>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</si>
  <si>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</si>
  <si>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</si>
  <si>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</si>
  <si>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</si>
  <si>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</si>
  <si>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</si>
  <si>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</si>
  <si>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</si>
  <si>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</si>
  <si>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</si>
  <si>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</si>
  <si>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</si>
  <si>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</si>
  <si>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</si>
  <si>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</si>
  <si>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</si>
  <si>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</si>
  <si>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</si>
  <si>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</si>
  <si>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</si>
  <si>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</si>
  <si>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</si>
  <si>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</si>
  <si>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</si>
  <si>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</si>
  <si>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</si>
  <si>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</si>
  <si>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</si>
  <si>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</si>
  <si>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</si>
  <si>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</si>
  <si>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</si>
  <si>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</si>
  <si>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</si>
  <si>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</si>
  <si>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</si>
  <si>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</si>
  <si>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</si>
  <si>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</si>
  <si>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</si>
  <si>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</si>
  <si>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</si>
  <si>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</si>
  <si>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</si>
  <si>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</si>
  <si>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</si>
  <si>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</si>
  <si>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</si>
  <si>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</si>
  <si>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</si>
  <si>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</si>
  <si>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</si>
  <si>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</si>
  <si>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</si>
  <si>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</si>
  <si>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</si>
  <si>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</si>
  <si>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</si>
  <si>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</si>
  <si>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</si>
  <si>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</si>
  <si>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</si>
  <si>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</si>
  <si>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</si>
  <si>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</si>
  <si>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</si>
  <si>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</si>
  <si>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</si>
  <si>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</si>
  <si>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</si>
  <si>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</si>
  <si>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</si>
  <si>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</si>
  <si>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</si>
  <si>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</si>
  <si>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</si>
  <si>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</si>
  <si>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</si>
  <si>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</si>
  <si>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</si>
  <si>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</si>
  <si>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</si>
  <si>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</si>
  <si>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</si>
  <si>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</si>
  <si>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</si>
  <si>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</si>
  <si>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</si>
  <si>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</si>
  <si>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</si>
  <si>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</si>
  <si>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</si>
  <si>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</si>
  <si>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</si>
  <si>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</si>
  <si>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</si>
  <si>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</si>
  <si>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</si>
  <si>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</si>
  <si>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</si>
  <si>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</si>
  <si>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</si>
  <si>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</si>
  <si>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</si>
  <si>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</si>
  <si>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</si>
  <si>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</si>
  <si>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</si>
  <si>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</si>
  <si>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</si>
  <si>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</si>
  <si>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</si>
  <si>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</si>
  <si>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</si>
  <si>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</si>
  <si>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</si>
  <si>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</si>
  <si>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</si>
  <si>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</si>
  <si>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</si>
  <si>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</si>
  <si>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</si>
  <si>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</si>
  <si>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</si>
  <si>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</si>
  <si>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</si>
  <si>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</si>
  <si>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</si>
  <si>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</si>
  <si>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</si>
  <si>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</si>
  <si>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</si>
  <si>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</si>
  <si>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</si>
  <si>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</si>
  <si>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</si>
  <si>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</si>
  <si>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</si>
  <si>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</si>
  <si>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</si>
  <si>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</si>
  <si>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</si>
  <si>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</si>
  <si>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</si>
  <si>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</si>
  <si>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</si>
  <si>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</si>
  <si>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</si>
  <si>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</si>
  <si>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</si>
  <si>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</si>
  <si>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</si>
  <si>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</si>
  <si>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</si>
  <si>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</si>
  <si>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</si>
  <si>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</si>
  <si>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</si>
  <si>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</si>
  <si>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</si>
  <si>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</si>
  <si>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</si>
  <si>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</si>
  <si>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</si>
  <si>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</si>
  <si>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</si>
  <si>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</si>
  <si>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</si>
  <si>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</si>
  <si>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</si>
  <si>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</si>
  <si>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</si>
  <si>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</si>
  <si>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</si>
  <si>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</si>
  <si>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</si>
  <si>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</si>
  <si>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</si>
  <si>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</si>
  <si>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</si>
  <si>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</si>
  <si>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</si>
  <si>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</si>
  <si>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</si>
  <si>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</si>
  <si>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</si>
  <si>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</si>
  <si>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</si>
  <si>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</si>
  <si>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</si>
  <si>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</si>
  <si>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</si>
  <si>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</si>
  <si>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</si>
  <si>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</si>
  <si>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</si>
  <si>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</si>
  <si>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</si>
  <si>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</si>
  <si>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</si>
  <si>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</si>
  <si>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</si>
  <si>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</si>
  <si>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</si>
  <si>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</si>
  <si>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</si>
  <si>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</si>
  <si>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</si>
  <si>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</si>
  <si>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</si>
  <si>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</si>
  <si>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</si>
  <si>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</si>
  <si>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</si>
  <si>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</si>
  <si>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</si>
  <si>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</si>
  <si>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</si>
  <si>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</si>
  <si>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</si>
  <si>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</si>
  <si>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</si>
  <si>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</si>
  <si>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</si>
  <si>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</si>
  <si>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</si>
  <si>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</si>
  <si>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</si>
  <si>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</si>
  <si>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</si>
  <si>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</si>
  <si>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</si>
  <si>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</si>
  <si>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</si>
  <si>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</si>
  <si>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</si>
  <si>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</si>
  <si>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</si>
  <si>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</si>
  <si>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</si>
  <si>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</si>
  <si>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</si>
  <si>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</si>
  <si>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</si>
  <si>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</si>
  <si>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</si>
  <si>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</si>
  <si>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</si>
  <si>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</si>
  <si>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</si>
  <si>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</si>
  <si>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</si>
  <si>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</si>
  <si>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</si>
  <si>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</si>
  <si>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</si>
  <si>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</si>
  <si>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</si>
  <si>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</si>
  <si>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</si>
  <si>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</si>
  <si>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</si>
  <si>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</si>
  <si>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</si>
  <si>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</si>
  <si>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</si>
  <si>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</si>
  <si>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</si>
  <si>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</si>
  <si>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</si>
  <si>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</si>
  <si>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</si>
  <si>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</si>
  <si>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</si>
  <si>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</si>
  <si>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</si>
  <si>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</si>
  <si>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</si>
  <si>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</si>
  <si>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</si>
  <si>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</si>
  <si>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</si>
  <si>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</si>
  <si>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</si>
  <si>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</si>
  <si>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</si>
  <si>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</si>
  <si>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</si>
  <si>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</si>
  <si>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</si>
  <si>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</si>
  <si>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</si>
  <si>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</si>
  <si>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</si>
  <si>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</si>
  <si>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</si>
  <si>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</si>
  <si>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</si>
  <si>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</si>
  <si>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</si>
  <si>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</si>
  <si>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</si>
  <si>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</si>
  <si>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</si>
  <si>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</si>
  <si>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</si>
  <si>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</si>
  <si>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</si>
  <si>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</si>
  <si>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</si>
  <si>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</si>
  <si>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</si>
  <si>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</si>
  <si>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</si>
  <si>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</si>
  <si>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</si>
  <si>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</si>
  <si>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</si>
  <si>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</si>
  <si>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</si>
  <si>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</si>
  <si>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</si>
  <si>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</si>
  <si>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</si>
  <si>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</si>
  <si>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</si>
  <si>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</si>
  <si>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</si>
  <si>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</si>
  <si>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</si>
  <si>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</si>
  <si>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</si>
  <si>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</si>
  <si>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</si>
  <si>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</si>
  <si>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</si>
  <si>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</si>
  <si>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</si>
  <si>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</si>
  <si>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</si>
  <si>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</si>
  <si>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</si>
  <si>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</si>
  <si>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</si>
  <si>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</si>
  <si>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</si>
  <si>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</si>
  <si>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</si>
  <si>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</si>
  <si>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</si>
  <si>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</si>
  <si>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</si>
  <si>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</si>
  <si>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</si>
  <si>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</si>
  <si>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</si>
  <si>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</si>
  <si>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</si>
  <si>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</si>
  <si>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</si>
  <si>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</si>
  <si>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</si>
  <si>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</si>
  <si>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</si>
  <si>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</si>
  <si>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</si>
  <si>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</si>
  <si>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</si>
  <si>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</si>
  <si>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</si>
  <si>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</si>
  <si>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</si>
  <si>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</si>
  <si>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</si>
  <si>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</si>
  <si>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</si>
  <si>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</si>
  <si>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</si>
  <si>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</si>
  <si>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</si>
  <si>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</si>
  <si>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</si>
  <si>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</si>
  <si>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</si>
  <si>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</si>
  <si>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</si>
  <si>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</si>
  <si>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</si>
  <si>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</si>
  <si>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</si>
  <si>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</si>
  <si>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</si>
  <si>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</si>
  <si>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</si>
  <si>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</si>
  <si>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</si>
  <si>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</si>
  <si>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</si>
  <si>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</si>
  <si>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</si>
  <si>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</si>
  <si>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</si>
  <si>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</si>
  <si>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</si>
  <si>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</si>
  <si>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</si>
  <si>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</si>
  <si>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</si>
  <si>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</si>
  <si>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</si>
  <si>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</si>
  <si>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</si>
  <si>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</si>
  <si>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</si>
  <si>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</si>
  <si>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</si>
  <si>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</si>
  <si>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</si>
  <si>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</si>
  <si>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</si>
  <si>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</si>
  <si>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</si>
  <si>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</si>
  <si>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</si>
  <si>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</si>
  <si>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</si>
  <si>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</si>
  <si>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</si>
  <si>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</si>
  <si>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</si>
  <si>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</si>
  <si>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</si>
  <si>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</si>
  <si>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</si>
  <si>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</si>
  <si>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</si>
  <si>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</si>
  <si>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</si>
  <si>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</si>
  <si>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</si>
  <si>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</si>
  <si>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</si>
  <si>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</si>
  <si>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</si>
  <si>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</si>
  <si>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</si>
  <si>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</si>
  <si>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</si>
  <si>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</si>
  <si>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</si>
  <si>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</si>
  <si>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</si>
  <si>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</si>
  <si>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</si>
  <si>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</si>
  <si>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</si>
  <si>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</si>
  <si>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</si>
  <si>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</si>
  <si>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</si>
  <si>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</si>
  <si>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</si>
  <si>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</si>
  <si>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</si>
  <si>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</si>
  <si>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</si>
  <si>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</si>
  <si>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</si>
  <si>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</si>
  <si>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</si>
  <si>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</si>
  <si>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</si>
  <si>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</si>
  <si>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</si>
  <si>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</si>
  <si>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</si>
  <si>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</si>
  <si>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</si>
  <si>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</si>
  <si>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</si>
  <si>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</si>
  <si>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</si>
  <si>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</si>
  <si>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</si>
  <si>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</si>
  <si>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</si>
  <si>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</si>
  <si>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</si>
  <si>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</si>
  <si>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</si>
  <si>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</si>
  <si>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</si>
  <si>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</si>
  <si>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</si>
  <si>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</si>
  <si>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</si>
  <si>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</si>
  <si>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</si>
  <si>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</si>
  <si>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</si>
  <si>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</si>
  <si>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</si>
  <si>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</si>
  <si>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</si>
  <si>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</si>
  <si>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</si>
  <si>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</si>
  <si>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</si>
  <si>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</si>
  <si>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</si>
  <si>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</si>
  <si>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</si>
  <si>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</si>
  <si>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</si>
  <si>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</si>
  <si>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</si>
  <si>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</si>
  <si>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</si>
  <si>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</si>
  <si>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</si>
  <si>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</si>
  <si>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</si>
  <si>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</si>
  <si>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</si>
  <si>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</si>
  <si>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</si>
  <si>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</si>
  <si>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</si>
  <si>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</si>
  <si>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</si>
  <si>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</si>
  <si>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</si>
  <si>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</si>
  <si>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</si>
  <si>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</si>
  <si>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</si>
  <si>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</si>
  <si>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</si>
  <si>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</si>
  <si>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</si>
  <si>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</si>
  <si>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</si>
  <si>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</si>
  <si>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</si>
  <si>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</si>
  <si>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</si>
  <si>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</si>
  <si>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</si>
  <si>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</si>
  <si>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</si>
  <si>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</si>
  <si>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</si>
  <si>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</si>
  <si>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</si>
  <si>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</si>
  <si>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</si>
  <si>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</si>
  <si>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</si>
  <si>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</si>
  <si>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</si>
  <si>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</si>
  <si>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</si>
  <si>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</si>
  <si>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</si>
  <si>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</si>
  <si>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</si>
  <si>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</si>
  <si>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</si>
  <si>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</si>
  <si>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</si>
  <si>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</si>
  <si>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</si>
  <si>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</si>
  <si>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</si>
  <si>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</si>
  <si>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</si>
  <si>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</si>
  <si>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</si>
  <si>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</si>
  <si>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</si>
  <si>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</si>
  <si>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</si>
  <si>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</si>
  <si>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</si>
  <si>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</si>
  <si>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</si>
  <si>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</si>
  <si>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</si>
  <si>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</si>
  <si>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</si>
  <si>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</si>
  <si>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</si>
  <si>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</si>
  <si>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</si>
  <si>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</si>
  <si>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</si>
  <si>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</si>
  <si>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</si>
  <si>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</si>
  <si>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</si>
  <si>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</si>
  <si>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</si>
  <si>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</si>
  <si>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</si>
  <si>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</si>
  <si>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</si>
  <si>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</si>
  <si>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</si>
  <si>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</si>
  <si>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</si>
  <si>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</si>
  <si>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</si>
  <si>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</si>
  <si>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</si>
  <si>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</si>
  <si>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</si>
  <si>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</si>
  <si>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</si>
  <si>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</si>
  <si>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</si>
  <si>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</si>
  <si>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</si>
  <si>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</si>
  <si>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</si>
  <si>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</si>
  <si>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</si>
  <si>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</si>
  <si>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</si>
  <si>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</si>
  <si>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</si>
  <si>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</si>
  <si>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</si>
  <si>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</si>
  <si>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</si>
  <si>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</si>
  <si>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</si>
  <si>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</si>
  <si>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</si>
  <si>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</si>
  <si>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</si>
  <si>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</si>
  <si>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</si>
  <si>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</si>
  <si>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</si>
  <si>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</si>
  <si>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</si>
  <si>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</si>
  <si>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</si>
  <si>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</si>
  <si>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</si>
  <si>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</si>
  <si>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</si>
  <si>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</si>
  <si>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</si>
  <si>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</si>
  <si>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</si>
  <si>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</si>
  <si>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</si>
  <si>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</si>
  <si>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</si>
  <si>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</si>
  <si>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</si>
  <si>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</si>
  <si>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</si>
  <si>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</si>
  <si>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</si>
  <si>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</si>
  <si>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</si>
  <si>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</si>
  <si>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</si>
  <si>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</si>
  <si>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</si>
  <si>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</si>
  <si>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</si>
  <si>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</si>
  <si>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</si>
  <si>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</si>
  <si>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</si>
  <si>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</si>
  <si>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</si>
  <si>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</si>
  <si>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</si>
  <si>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</si>
  <si>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</si>
  <si>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</si>
  <si>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</si>
  <si>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</si>
  <si>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</si>
  <si>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</si>
  <si>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</si>
  <si>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</si>
  <si>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</si>
  <si>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</si>
  <si>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</si>
  <si>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</si>
  <si>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</si>
  <si>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</si>
  <si>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</si>
  <si>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</si>
  <si>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</si>
  <si>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</si>
  <si>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</si>
  <si>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</si>
  <si>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</si>
  <si>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</si>
  <si>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</si>
  <si>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</si>
  <si>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</si>
  <si>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</si>
  <si>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</si>
  <si>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</si>
  <si>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</si>
  <si>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</si>
  <si>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</si>
  <si>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</si>
  <si>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</si>
  <si>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</si>
  <si>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</si>
  <si>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</si>
  <si>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</si>
  <si>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</si>
  <si>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</si>
  <si>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</si>
  <si>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</si>
  <si>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</si>
  <si>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</si>
  <si>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</si>
  <si>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</si>
  <si>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</si>
  <si>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</si>
  <si>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</si>
  <si>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</si>
  <si>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</si>
  <si>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</si>
  <si>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</si>
  <si>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</si>
  <si>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</si>
  <si>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</si>
  <si>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</si>
  <si>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</si>
  <si>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</si>
  <si>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</si>
  <si>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</si>
  <si>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</si>
  <si>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</si>
  <si>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</si>
  <si>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</si>
  <si>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</si>
  <si>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</si>
  <si>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</si>
  <si>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</si>
  <si>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</si>
  <si>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</si>
  <si>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</si>
  <si>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</si>
  <si>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</si>
  <si>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</si>
  <si>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</si>
  <si>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</si>
  <si>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</si>
  <si>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</si>
  <si>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</si>
  <si>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</si>
  <si>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</si>
  <si>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</si>
  <si>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</si>
  <si>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</si>
  <si>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</si>
  <si>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</si>
  <si>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</si>
  <si>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</si>
  <si>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</si>
  <si>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</si>
  <si>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</si>
  <si>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</si>
  <si>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</si>
  <si>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</si>
  <si>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</si>
  <si>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</si>
  <si>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</si>
  <si>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</si>
  <si>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</si>
  <si>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</si>
  <si>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</si>
  <si>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</si>
  <si>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</si>
  <si>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</si>
  <si>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</si>
  <si>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</si>
  <si>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</si>
  <si>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</si>
  <si>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</si>
  <si>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</si>
  <si>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</si>
  <si>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</si>
  <si>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</si>
  <si>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</si>
  <si>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</si>
  <si>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</si>
  <si>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</si>
  <si>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</si>
  <si>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</si>
  <si>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</si>
  <si>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</si>
  <si>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</si>
  <si>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</si>
  <si>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</si>
  <si>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</si>
  <si>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</si>
  <si>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</si>
  <si>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</si>
  <si>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</si>
  <si>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</si>
  <si>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</si>
  <si>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</si>
  <si>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</si>
  <si>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</si>
  <si>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</si>
  <si>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</si>
  <si>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</si>
  <si>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</si>
  <si>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</si>
  <si>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</si>
  <si>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</si>
  <si>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</si>
  <si>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</si>
  <si>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</si>
  <si>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</si>
  <si>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</si>
  <si>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</si>
  <si>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</si>
  <si>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</si>
  <si>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</si>
  <si>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</si>
  <si>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</si>
  <si>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</si>
  <si>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</si>
  <si>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</si>
  <si>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</si>
  <si>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</si>
  <si>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</si>
  <si>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</si>
  <si>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</si>
  <si>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</si>
  <si>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</si>
  <si>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</si>
  <si>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</si>
  <si>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</si>
  <si>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</si>
  <si>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</si>
  <si>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</si>
  <si>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</si>
  <si>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</si>
  <si>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</si>
  <si>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</si>
  <si>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</si>
  <si>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</si>
  <si>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</si>
  <si>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</si>
  <si>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</si>
  <si>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</si>
  <si>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</si>
  <si>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</si>
  <si>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</si>
  <si>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</si>
  <si>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</si>
  <si>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</si>
  <si>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</si>
  <si>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</si>
  <si>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</si>
  <si>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</si>
  <si>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</si>
  <si>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</si>
  <si>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</si>
  <si>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</si>
  <si>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</si>
  <si>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</si>
  <si>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</si>
  <si>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</si>
  <si>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</si>
  <si>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</si>
  <si>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</si>
  <si>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</si>
  <si>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</si>
  <si>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</si>
  <si>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</si>
  <si>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</si>
  <si>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</si>
  <si>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</si>
  <si>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</si>
  <si>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</si>
  <si>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</si>
  <si>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</si>
  <si>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</si>
  <si>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</si>
  <si>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</si>
  <si>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</si>
  <si>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</si>
  <si>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</si>
  <si>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</si>
  <si>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</si>
  <si>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</si>
  <si>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</si>
  <si>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</si>
  <si>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</si>
  <si>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</si>
  <si>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</si>
  <si>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</si>
  <si>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</si>
  <si>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</si>
  <si>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</si>
  <si>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</si>
  <si>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</si>
  <si>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</si>
  <si>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</si>
  <si>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</si>
  <si>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</si>
  <si>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</si>
  <si>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</si>
  <si>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</si>
  <si>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</si>
  <si>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</si>
  <si>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</si>
  <si>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</si>
  <si>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</si>
  <si>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</si>
  <si>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</si>
  <si>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</si>
  <si>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</si>
  <si>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</si>
  <si>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</si>
  <si>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</si>
  <si>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</si>
  <si>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</si>
  <si>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</si>
  <si>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</si>
  <si>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</si>
  <si>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</si>
  <si>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</si>
  <si>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</si>
  <si>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</si>
  <si>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</si>
  <si>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</si>
  <si>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</si>
  <si>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</si>
  <si>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</si>
  <si>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</si>
  <si>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</si>
  <si>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</si>
  <si>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</si>
  <si>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</si>
  <si>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</si>
  <si>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</si>
  <si>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</si>
  <si>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</si>
  <si>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</si>
  <si>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</si>
  <si>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</si>
  <si>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</si>
  <si>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</si>
  <si>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</si>
  <si>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</si>
  <si>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</si>
  <si>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</si>
  <si>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</si>
  <si>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</si>
  <si>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</si>
  <si>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</si>
  <si>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</si>
  <si>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</si>
  <si>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</si>
  <si>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</si>
  <si>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</si>
  <si>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</si>
  <si>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</si>
  <si>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</si>
  <si>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</si>
  <si>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</si>
  <si>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</si>
  <si>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</si>
  <si>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</si>
  <si>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</si>
  <si>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</si>
  <si>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</si>
  <si>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</si>
  <si>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</si>
  <si>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</si>
  <si>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</si>
  <si>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</si>
  <si>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</si>
  <si>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</si>
  <si>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</si>
  <si>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</si>
  <si>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</si>
  <si>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</si>
  <si>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</si>
  <si>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</si>
  <si>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</si>
  <si>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</si>
  <si>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</si>
  <si>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</si>
  <si>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</si>
  <si>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</si>
  <si>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</si>
  <si>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</si>
  <si>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</si>
  <si>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</si>
  <si>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</si>
  <si>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</si>
  <si>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</si>
  <si>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</si>
  <si>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</si>
  <si>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</si>
  <si>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</si>
  <si>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</si>
  <si>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</si>
  <si>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</si>
  <si>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</si>
  <si>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</si>
  <si>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</si>
  <si>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</si>
  <si>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</si>
  <si>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</si>
  <si>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</si>
  <si>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</si>
  <si>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</si>
  <si>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</si>
  <si>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</si>
  <si>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</si>
  <si>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</si>
  <si>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</si>
  <si>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</si>
  <si>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</si>
  <si>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</si>
  <si>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</si>
  <si>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</si>
  <si>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</si>
  <si>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</si>
  <si>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</si>
  <si>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</si>
  <si>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</si>
  <si>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</si>
  <si>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</si>
  <si>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</si>
  <si>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</si>
  <si>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</si>
  <si>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</si>
  <si>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</si>
  <si>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</si>
  <si>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</si>
  <si>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</si>
  <si>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</si>
  <si>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</si>
  <si>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</si>
  <si>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</si>
  <si>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</si>
  <si>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</si>
  <si>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</si>
  <si>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</si>
  <si>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</si>
  <si>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</si>
  <si>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</si>
  <si>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</si>
  <si>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</si>
  <si>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</si>
  <si>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</si>
  <si>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</si>
  <si>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</si>
  <si>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</si>
  <si>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</si>
  <si>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</si>
  <si>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</si>
  <si>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</si>
  <si>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</si>
  <si>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</si>
  <si>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</si>
  <si>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</si>
  <si>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</si>
  <si>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</si>
  <si>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</si>
  <si>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</si>
  <si>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</si>
  <si>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</si>
  <si>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</si>
  <si>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</si>
  <si>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</si>
  <si>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</si>
  <si>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</si>
  <si>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</si>
  <si>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</si>
  <si>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</si>
  <si>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</si>
  <si>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</si>
  <si>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</si>
  <si>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</si>
  <si>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</si>
  <si>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</si>
  <si>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</si>
  <si>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</si>
  <si>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</si>
  <si>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</si>
  <si>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</si>
  <si>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</si>
  <si>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</si>
  <si>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</si>
  <si>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</si>
  <si>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</si>
  <si>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</si>
  <si>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</si>
  <si>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</si>
  <si>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</si>
  <si>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</si>
  <si>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</si>
  <si>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</si>
  <si>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</si>
  <si>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</si>
  <si>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</si>
  <si>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</si>
  <si>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</si>
  <si>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</si>
  <si>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</si>
  <si>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</si>
  <si>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</si>
  <si>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</si>
  <si>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</si>
  <si>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</si>
  <si>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</si>
  <si>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</si>
  <si>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</si>
  <si>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</si>
  <si>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</si>
  <si>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</si>
  <si>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</si>
  <si>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</si>
  <si>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</si>
  <si>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</si>
  <si>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</si>
  <si>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</si>
  <si>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</si>
  <si>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</si>
  <si>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</si>
  <si>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</si>
  <si>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</si>
  <si>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</si>
  <si>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</si>
  <si>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</si>
  <si>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</si>
  <si>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</si>
  <si>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</si>
  <si>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</si>
  <si>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</si>
  <si>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</si>
  <si>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</si>
  <si>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</si>
  <si>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</si>
  <si>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</si>
  <si>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</si>
  <si>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</si>
  <si>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</si>
  <si>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</si>
  <si>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</si>
  <si>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</si>
  <si>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</si>
  <si>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</si>
  <si>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</si>
  <si>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</si>
  <si>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</si>
  <si>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</si>
  <si>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</si>
  <si>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</si>
  <si>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</si>
  <si>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</si>
  <si>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</si>
  <si>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</si>
  <si>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</si>
  <si>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</si>
  <si>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</si>
  <si>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</si>
  <si>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</si>
  <si>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</si>
  <si>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</si>
  <si>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</si>
  <si>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</si>
  <si>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</si>
  <si>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</si>
  <si>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</si>
  <si>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</si>
  <si>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</si>
  <si>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</si>
  <si>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</si>
  <si>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</si>
  <si>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</si>
  <si>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</si>
  <si>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</si>
  <si>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</si>
  <si>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</si>
  <si>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</si>
  <si>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</si>
  <si>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</si>
  <si>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</si>
  <si>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</si>
  <si>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</si>
  <si>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</si>
  <si>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</si>
  <si>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</si>
  <si>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</si>
  <si>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</si>
  <si>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</si>
  <si>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</si>
  <si>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</si>
  <si>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</si>
  <si>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</si>
  <si>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</si>
  <si>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</si>
  <si>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</si>
  <si>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</si>
  <si>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</si>
  <si>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</si>
  <si>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</si>
  <si>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</si>
  <si>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</si>
  <si>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</si>
  <si>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</si>
  <si>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</si>
  <si>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</si>
  <si>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</si>
  <si>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</si>
  <si>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</si>
  <si>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</si>
  <si>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</si>
  <si>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</si>
  <si>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</si>
  <si>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</si>
  <si>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</si>
  <si>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</si>
  <si>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</si>
  <si>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</si>
  <si>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</si>
  <si>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</si>
  <si>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</si>
  <si>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</si>
  <si>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</si>
  <si>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</si>
  <si>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</si>
  <si>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</si>
  <si>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</si>
  <si>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</si>
  <si>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</si>
  <si>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</si>
  <si>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</si>
  <si>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</si>
  <si>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</si>
  <si>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</si>
  <si>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</si>
  <si>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</si>
  <si>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</si>
  <si>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</si>
  <si>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</si>
  <si>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</si>
  <si>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</si>
  <si>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</si>
  <si>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</si>
  <si>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</si>
  <si>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</si>
  <si>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</si>
  <si>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</si>
  <si>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</si>
  <si>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</si>
  <si>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</si>
  <si>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</si>
  <si>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</si>
  <si>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</si>
  <si>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</si>
  <si>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</si>
  <si>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</si>
  <si>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</si>
  <si>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</si>
  <si>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</si>
  <si>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</si>
  <si>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</si>
  <si>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</si>
  <si>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</si>
  <si>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</si>
  <si>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</si>
  <si>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</si>
  <si>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</si>
  <si>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</si>
  <si>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</si>
  <si>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</si>
  <si>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</si>
  <si>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</si>
  <si>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</si>
  <si>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</si>
  <si>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</si>
  <si>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</si>
  <si>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</si>
  <si>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</si>
  <si>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</si>
  <si>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</si>
  <si>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</si>
  <si>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</si>
  <si>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</si>
  <si>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</si>
  <si>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</si>
  <si>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</si>
  <si>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</si>
  <si>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</si>
  <si>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</si>
  <si>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</si>
  <si>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</si>
  <si>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</si>
  <si>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</si>
  <si>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</si>
  <si>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</si>
  <si>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</si>
  <si>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</si>
  <si>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</si>
  <si>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</si>
  <si>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</si>
  <si>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</si>
  <si>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</si>
  <si>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</si>
  <si>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</si>
  <si>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</si>
  <si>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</si>
  <si>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</si>
  <si>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</si>
  <si>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</si>
  <si>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</si>
  <si>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</si>
  <si>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</si>
  <si>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</si>
  <si>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</si>
  <si>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 xml:space="preserve">Danske Bank </t>
  </si>
  <si>
    <t>DDBO 534 A</t>
  </si>
  <si>
    <t>DDBO 534 B</t>
  </si>
  <si>
    <t>DDBO 534 C</t>
  </si>
  <si>
    <t>DDBO 534 D</t>
  </si>
  <si>
    <t>DDBO 534 E</t>
  </si>
  <si>
    <t>DDBO 534 F</t>
  </si>
  <si>
    <t>534 A</t>
  </si>
  <si>
    <t>534 B</t>
  </si>
  <si>
    <t>534 C</t>
  </si>
  <si>
    <t>534 D</t>
  </si>
  <si>
    <t>534 E</t>
  </si>
  <si>
    <t>534 F</t>
  </si>
  <si>
    <t>SE0005569167</t>
  </si>
  <si>
    <t>SE0005569175</t>
  </si>
  <si>
    <t>SE0005569183</t>
  </si>
  <si>
    <t>SE0005569191</t>
  </si>
  <si>
    <t>SE0005569209</t>
  </si>
  <si>
    <t>SE0005569217</t>
  </si>
  <si>
    <t>ABB SS Equity</t>
  </si>
  <si>
    <t>ELUXB SS Equity</t>
  </si>
  <si>
    <t>HMB SS Equity</t>
  </si>
  <si>
    <t>INVEB SS Equity</t>
  </si>
  <si>
    <t>NDA SS Equity</t>
  </si>
  <si>
    <t>SAND SS Equity</t>
  </si>
  <si>
    <t>SEBA SS Equity</t>
  </si>
  <si>
    <t>SWEDA SS Equity</t>
  </si>
  <si>
    <t>TLSN SS Equity</t>
  </si>
  <si>
    <t>AI FP Equity</t>
  </si>
  <si>
    <t>DPW GY Equity</t>
  </si>
  <si>
    <t>FRE GY Equity</t>
  </si>
  <si>
    <t>HEIA NA Equity</t>
  </si>
  <si>
    <t>OR FP Equity</t>
  </si>
  <si>
    <t>RI FP Equity</t>
  </si>
  <si>
    <t>REN NA Equity</t>
  </si>
  <si>
    <t>SAN FP Equity</t>
  </si>
  <si>
    <t>SAP GY Equity</t>
  </si>
  <si>
    <t>UNA NA Equity</t>
  </si>
  <si>
    <t>HSBA LN Equity</t>
  </si>
  <si>
    <t>JNJ UN Equity</t>
  </si>
  <si>
    <t>MCD UN Equity</t>
  </si>
  <si>
    <t>NESN VX Equity</t>
  </si>
  <si>
    <t>NOVN VX Equity</t>
  </si>
  <si>
    <t>PEP UN Equity</t>
  </si>
  <si>
    <t>PG UN Equity</t>
  </si>
  <si>
    <t>SIE GY Equity</t>
  </si>
  <si>
    <t>WMT UN Equity</t>
  </si>
  <si>
    <t>DDBO_534_A</t>
  </si>
  <si>
    <t>DDBO_534_B</t>
  </si>
  <si>
    <t>DDBO_534_C</t>
  </si>
  <si>
    <t>DDBO_534_D</t>
  </si>
  <si>
    <t>DDBO_534_E</t>
  </si>
  <si>
    <t>DDBO_534_F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</si>
</sst>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5" sqref="J15"/>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14" width="16.85546875" style="63" customWidth="1"/>
    <col min="15" max="15" width="21.140625" style="63" bestFit="1" customWidth="1"/>
    <col min="16" max="20" width="16.85546875" style="63" customWidth="1"/>
    <col min="21" max="21" width="26.85546875" style="63" bestFit="1" customWidth="1"/>
    <col min="2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467</v>
      </c>
      <c r="D2" s="64" t="s">
        <v>1315</v>
      </c>
      <c r="E2" s="65">
        <v>10000</v>
      </c>
      <c r="F2" s="65" t="s">
        <v>35</v>
      </c>
      <c r="G2" s="64" t="s">
        <v>288</v>
      </c>
      <c r="H2" s="3">
        <v>41698</v>
      </c>
      <c r="I2" s="230" t="str">
        <f>IF(C2="-","",VLOOKUP(C2,BondIssuerTable,2,0))</f>
        <v>DANSKE</v>
      </c>
      <c r="J2" s="230" t="str">
        <f>IF(D2="-","",VLOOKUP(D2,BondIssuingAgentsTable,2,0))</f>
        <v>CON</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1416</v>
      </c>
      <c r="B7" s="64" t="s">
        <v>1415</v>
      </c>
      <c r="C7" s="64" t="s">
        <v>1422</v>
      </c>
      <c r="D7" s="64" t="s">
        <v>1428</v>
      </c>
      <c r="E7" s="69">
        <v>100</v>
      </c>
      <c r="F7" s="65"/>
      <c r="G7" s="3">
        <v>41698</v>
      </c>
      <c r="H7" s="70">
        <v>43178</v>
      </c>
      <c r="I7" s="70">
        <v>43166</v>
      </c>
      <c r="J7" s="95" t="s">
        <v>1462</v>
      </c>
      <c r="K7" s="104" t="s">
        <v>1434</v>
      </c>
      <c r="L7" s="71">
        <f>1/9*100</f>
        <v>11.111111111111111</v>
      </c>
      <c r="M7" s="104" t="s">
        <v>1435</v>
      </c>
      <c r="N7" s="71">
        <f>1/9*100</f>
        <v>11.111111111111111</v>
      </c>
      <c r="O7" s="104" t="s">
        <v>1436</v>
      </c>
      <c r="P7" s="71">
        <f>1/9*100</f>
        <v>11.111111111111111</v>
      </c>
      <c r="Q7" s="104" t="s">
        <v>1437</v>
      </c>
      <c r="R7" s="71">
        <f>1/9*100</f>
        <v>11.111111111111111</v>
      </c>
      <c r="S7" s="104" t="s">
        <v>1438</v>
      </c>
      <c r="T7" s="71">
        <f>1/9*100</f>
        <v>11.111111111111111</v>
      </c>
      <c r="U7" s="104" t="s">
        <v>1439</v>
      </c>
      <c r="V7" s="71">
        <f>1/9*100</f>
        <v>11.111111111111111</v>
      </c>
      <c r="W7" s="104" t="s">
        <v>1440</v>
      </c>
      <c r="X7" s="71">
        <f>1/9*100</f>
        <v>11.111111111111111</v>
      </c>
      <c r="Y7" s="104" t="s">
        <v>1441</v>
      </c>
      <c r="Z7" s="71">
        <f>1/9*100</f>
        <v>11.111111111111111</v>
      </c>
      <c r="AA7" s="104" t="s">
        <v>1442</v>
      </c>
      <c r="AB7" s="71">
        <f>1/9*100</f>
        <v>11.111111111111111</v>
      </c>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1417</v>
      </c>
      <c r="B8" s="64" t="s">
        <v>1415</v>
      </c>
      <c r="C8" s="64" t="s">
        <v>1423</v>
      </c>
      <c r="D8" s="64" t="s">
        <v>1429</v>
      </c>
      <c r="E8" s="69">
        <v>110</v>
      </c>
      <c r="F8" s="65"/>
      <c r="G8" s="3">
        <v>41698</v>
      </c>
      <c r="H8" s="70">
        <v>43178</v>
      </c>
      <c r="I8" s="70">
        <v>43166</v>
      </c>
      <c r="J8" s="95" t="s">
        <v>1463</v>
      </c>
      <c r="K8" s="104" t="s">
        <v>1434</v>
      </c>
      <c r="L8" s="71">
        <f>1/9*100</f>
        <v>11.111111111111111</v>
      </c>
      <c r="M8" s="104" t="s">
        <v>1435</v>
      </c>
      <c r="N8" s="71">
        <f>1/9*100</f>
        <v>11.111111111111111</v>
      </c>
      <c r="O8" s="104" t="s">
        <v>1436</v>
      </c>
      <c r="P8" s="71">
        <f>1/9*100</f>
        <v>11.111111111111111</v>
      </c>
      <c r="Q8" s="104" t="s">
        <v>1437</v>
      </c>
      <c r="R8" s="71">
        <f>1/9*100</f>
        <v>11.111111111111111</v>
      </c>
      <c r="S8" s="104" t="s">
        <v>1438</v>
      </c>
      <c r="T8" s="71">
        <f>1/9*100</f>
        <v>11.111111111111111</v>
      </c>
      <c r="U8" s="104" t="s">
        <v>1439</v>
      </c>
      <c r="V8" s="71">
        <f>1/9*100</f>
        <v>11.111111111111111</v>
      </c>
      <c r="W8" s="104" t="s">
        <v>1440</v>
      </c>
      <c r="X8" s="71">
        <f>1/9*100</f>
        <v>11.111111111111111</v>
      </c>
      <c r="Y8" s="104" t="s">
        <v>1441</v>
      </c>
      <c r="Z8" s="71">
        <f>1/9*100</f>
        <v>11.111111111111111</v>
      </c>
      <c r="AA8" s="104" t="s">
        <v>1442</v>
      </c>
      <c r="AB8" s="71">
        <f>1/9*100</f>
        <v>11.111111111111111</v>
      </c>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1418</v>
      </c>
      <c r="B9" s="64" t="s">
        <v>1415</v>
      </c>
      <c r="C9" s="64" t="s">
        <v>1424</v>
      </c>
      <c r="D9" s="64" t="s">
        <v>1430</v>
      </c>
      <c r="E9" s="69">
        <v>100</v>
      </c>
      <c r="F9" s="65"/>
      <c r="G9" s="3">
        <v>41698</v>
      </c>
      <c r="H9" s="70">
        <v>43178</v>
      </c>
      <c r="I9" s="70">
        <v>43166</v>
      </c>
      <c r="J9" s="95" t="s">
        <v>1464</v>
      </c>
      <c r="K9" s="104" t="s">
        <v>1443</v>
      </c>
      <c r="L9" s="71">
        <v>10</v>
      </c>
      <c r="M9" s="104" t="s">
        <v>1444</v>
      </c>
      <c r="N9" s="71">
        <v>10</v>
      </c>
      <c r="O9" s="104" t="s">
        <v>1445</v>
      </c>
      <c r="P9" s="71">
        <v>10</v>
      </c>
      <c r="Q9" s="104" t="s">
        <v>1446</v>
      </c>
      <c r="R9" s="71">
        <v>10</v>
      </c>
      <c r="S9" s="104" t="s">
        <v>1447</v>
      </c>
      <c r="T9" s="71">
        <v>10</v>
      </c>
      <c r="U9" s="104" t="s">
        <v>1448</v>
      </c>
      <c r="V9" s="71">
        <v>10</v>
      </c>
      <c r="W9" s="104" t="s">
        <v>1449</v>
      </c>
      <c r="X9" s="71">
        <v>10</v>
      </c>
      <c r="Y9" s="104" t="s">
        <v>1450</v>
      </c>
      <c r="Z9" s="71">
        <v>10</v>
      </c>
      <c r="AA9" s="104" t="s">
        <v>1451</v>
      </c>
      <c r="AB9" s="71">
        <v>10</v>
      </c>
      <c r="AC9" s="104" t="s">
        <v>1452</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1419</v>
      </c>
      <c r="B10" s="64" t="s">
        <v>1415</v>
      </c>
      <c r="C10" s="64" t="s">
        <v>1425</v>
      </c>
      <c r="D10" s="64" t="s">
        <v>1431</v>
      </c>
      <c r="E10" s="69">
        <v>110</v>
      </c>
      <c r="F10" s="65"/>
      <c r="G10" s="3">
        <v>41698</v>
      </c>
      <c r="H10" s="70">
        <v>43178</v>
      </c>
      <c r="I10" s="70">
        <v>43166</v>
      </c>
      <c r="J10" s="95" t="s">
        <v>1465</v>
      </c>
      <c r="K10" s="104" t="s">
        <v>1443</v>
      </c>
      <c r="L10" s="71">
        <v>10</v>
      </c>
      <c r="M10" s="104" t="s">
        <v>1444</v>
      </c>
      <c r="N10" s="71">
        <v>10</v>
      </c>
      <c r="O10" s="104" t="s">
        <v>1445</v>
      </c>
      <c r="P10" s="71">
        <v>10</v>
      </c>
      <c r="Q10" s="104" t="s">
        <v>1446</v>
      </c>
      <c r="R10" s="71">
        <v>10</v>
      </c>
      <c r="S10" s="104" t="s">
        <v>1447</v>
      </c>
      <c r="T10" s="71">
        <v>10</v>
      </c>
      <c r="U10" s="104" t="s">
        <v>1448</v>
      </c>
      <c r="V10" s="71">
        <v>10</v>
      </c>
      <c r="W10" s="104" t="s">
        <v>1449</v>
      </c>
      <c r="X10" s="71">
        <v>10</v>
      </c>
      <c r="Y10" s="104" t="s">
        <v>1450</v>
      </c>
      <c r="Z10" s="71">
        <v>10</v>
      </c>
      <c r="AA10" s="104" t="s">
        <v>1451</v>
      </c>
      <c r="AB10" s="71">
        <v>10</v>
      </c>
      <c r="AC10" s="104" t="s">
        <v>1452</v>
      </c>
      <c r="AD10" s="71">
        <v>10</v>
      </c>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1420</v>
      </c>
      <c r="B11" s="64" t="s">
        <v>1415</v>
      </c>
      <c r="C11" s="64" t="s">
        <v>1426</v>
      </c>
      <c r="D11" s="64" t="s">
        <v>1432</v>
      </c>
      <c r="E11" s="69">
        <v>100</v>
      </c>
      <c r="F11" s="65"/>
      <c r="G11" s="3">
        <v>41698</v>
      </c>
      <c r="H11" s="70">
        <v>43178</v>
      </c>
      <c r="I11" s="70">
        <v>43166</v>
      </c>
      <c r="J11" s="95" t="s">
        <v>1466</v>
      </c>
      <c r="K11" s="104" t="s">
        <v>1453</v>
      </c>
      <c r="L11" s="71">
        <v>10</v>
      </c>
      <c r="M11" s="104" t="s">
        <v>1454</v>
      </c>
      <c r="N11" s="71">
        <v>10</v>
      </c>
      <c r="O11" s="104" t="s">
        <v>1455</v>
      </c>
      <c r="P11" s="71">
        <v>10</v>
      </c>
      <c r="Q11" s="104" t="s">
        <v>1456</v>
      </c>
      <c r="R11" s="71">
        <v>10</v>
      </c>
      <c r="S11" s="104" t="s">
        <v>1457</v>
      </c>
      <c r="T11" s="71">
        <v>10</v>
      </c>
      <c r="U11" s="104" t="s">
        <v>1458</v>
      </c>
      <c r="V11" s="71">
        <v>10</v>
      </c>
      <c r="W11" s="104" t="s">
        <v>1459</v>
      </c>
      <c r="X11" s="71">
        <v>10</v>
      </c>
      <c r="Y11" s="104" t="s">
        <v>1450</v>
      </c>
      <c r="Z11" s="71">
        <v>10</v>
      </c>
      <c r="AA11" s="104" t="s">
        <v>1460</v>
      </c>
      <c r="AB11" s="71">
        <v>10</v>
      </c>
      <c r="AC11" s="104" t="s">
        <v>1461</v>
      </c>
      <c r="AD11" s="71">
        <v>10</v>
      </c>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1421</v>
      </c>
      <c r="B12" s="64" t="s">
        <v>1415</v>
      </c>
      <c r="C12" s="64" t="s">
        <v>1427</v>
      </c>
      <c r="D12" s="64" t="s">
        <v>1433</v>
      </c>
      <c r="E12" s="69">
        <v>110</v>
      </c>
      <c r="F12" s="65"/>
      <c r="G12" s="3">
        <v>41698</v>
      </c>
      <c r="H12" s="70">
        <v>43178</v>
      </c>
      <c r="I12" s="70">
        <v>43166</v>
      </c>
      <c r="J12" s="95" t="s">
        <v>1467</v>
      </c>
      <c r="K12" s="104" t="s">
        <v>1453</v>
      </c>
      <c r="L12" s="71">
        <v>10</v>
      </c>
      <c r="M12" s="104" t="s">
        <v>1454</v>
      </c>
      <c r="N12" s="71">
        <v>10</v>
      </c>
      <c r="O12" s="104" t="s">
        <v>1455</v>
      </c>
      <c r="P12" s="71">
        <v>10</v>
      </c>
      <c r="Q12" s="104" t="s">
        <v>1456</v>
      </c>
      <c r="R12" s="71">
        <v>10</v>
      </c>
      <c r="S12" s="104" t="s">
        <v>1457</v>
      </c>
      <c r="T12" s="71">
        <v>10</v>
      </c>
      <c r="U12" s="104" t="s">
        <v>1458</v>
      </c>
      <c r="V12" s="71">
        <v>10</v>
      </c>
      <c r="W12" s="104" t="s">
        <v>1459</v>
      </c>
      <c r="X12" s="71">
        <v>10</v>
      </c>
      <c r="Y12" s="104" t="s">
        <v>1450</v>
      </c>
      <c r="Z12" s="71">
        <v>10</v>
      </c>
      <c r="AA12" s="104" t="s">
        <v>1460</v>
      </c>
      <c r="AB12" s="71">
        <v>10</v>
      </c>
      <c r="AC12" s="104" t="s">
        <v>1461</v>
      </c>
      <c r="AD12" s="71">
        <v>10</v>
      </c>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95"/>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4: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L7:L106 N7:N106 P7:P106 R7:R106 T7:T106 AF7:AF106 V7:V106 X7:X106 Z7:Z106 AD9:AD106 AV7:AV106 AT7:AT106 AR7:AR106 AP7:AP106 AN7:AN106 AL7:AL106 AJ7:AJ106 AH7:AH106 AB7:AB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9"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Christina Ahldén</cp:lastModifiedBy>
  <cp:lastPrinted>2012-09-17T12:56:27Z</cp:lastPrinted>
  <dcterms:created xsi:type="dcterms:W3CDTF">2010-06-11T13:43:43Z</dcterms:created>
  <dcterms:modified xsi:type="dcterms:W3CDTF">2014-02-27T09:11:27Z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