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2" windowWidth="30936" windowHeight="12504"/>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AB8" i="6" l="1"/>
  <c r="AB7" i="6"/>
  <c r="Z7" i="6"/>
  <c r="Z8" i="6"/>
  <c r="X8" i="6"/>
  <c r="X7" i="6"/>
  <c r="V7" i="6"/>
  <c r="V8" i="6"/>
  <c r="T8" i="6"/>
  <c r="T7" i="6"/>
  <c r="R7" i="6"/>
  <c r="R8" i="6"/>
  <c r="P8" i="6"/>
  <c r="P7" i="6"/>
  <c r="N7" i="6"/>
  <c r="N8" i="6"/>
  <c r="L8" i="6"/>
  <c r="L7" i="6"/>
  <c r="K2" i="6"/>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<sst xmlns="http://schemas.openxmlformats.org/spreadsheetml/2006/main" count="2561" uniqueCount="1468">
  <si>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</si>
  <si>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</si>
  <si>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</si>
  <si>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</si>
  <si>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</si>
  <si>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</si>
  <si>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</si>
  <si>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</si>
  <si>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</si>
  <si>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</si>
  <si>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</si>
  <si>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</si>
  <si>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</si>
  <si>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</si>
  <si>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</si>
  <si>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</si>
  <si>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</si>
  <si>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</si>
  <si>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</si>
  <si>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</si>
  <si>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</si>
  <si>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</si>
  <si>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</si>
  <si>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</si>
  <si>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</si>
  <si>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</si>
  <si>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</si>
  <si>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</si>
  <si>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</si>
  <si>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</si>
  <si>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</si>
  <si>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</si>
  <si>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</si>
  <si>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</si>
  <si>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</si>
  <si>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</si>
  <si>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</si>
  <si>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</si>
  <si>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</si>
  <si>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</si>
  <si>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</si>
  <si>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</si>
  <si>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</si>
  <si>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</si>
  <si>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</si>
  <si>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</si>
  <si>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</si>
  <si>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</si>
  <si>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</si>
  <si>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</si>
  <si>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</si>
  <si>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</si>
  <si>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</si>
  <si>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</si>
  <si>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</si>
  <si>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</si>
  <si>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</si>
  <si>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</si>
  <si>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</si>
  <si>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</si>
  <si>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</si>
  <si>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</si>
  <si>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</si>
  <si>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</si>
  <si>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</si>
  <si>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</si>
  <si>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</si>
  <si>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</si>
  <si>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</si>
  <si>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</si>
  <si>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</si>
  <si>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</si>
  <si>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</si>
  <si>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</si>
  <si>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</si>
  <si>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</si>
  <si>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</si>
  <si>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</si>
  <si>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</si>
  <si>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</si>
  <si>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</si>
  <si>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</si>
  <si>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</si>
  <si>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</si>
  <si>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</si>
  <si>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</si>
  <si>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</si>
  <si>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</si>
  <si>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</si>
  <si>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</si>
  <si>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</si>
  <si>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</si>
  <si>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</si>
  <si>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</si>
  <si>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</si>
  <si>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</si>
  <si>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</si>
  <si>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</si>
  <si>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</si>
  <si>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</si>
  <si>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</si>
  <si>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</si>
  <si>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</si>
  <si>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</si>
  <si>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</si>
  <si>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</si>
  <si>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</si>
  <si>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</si>
  <si>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</si>
  <si>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</si>
  <si>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</si>
  <si>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</si>
  <si>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</si>
  <si>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</si>
  <si>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</si>
  <si>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</si>
  <si>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</si>
  <si>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</si>
  <si>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</si>
  <si>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</si>
  <si>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</si>
  <si>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</si>
  <si>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</si>
  <si>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</si>
  <si>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</si>
  <si>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</si>
  <si>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</si>
  <si>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</si>
  <si>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</si>
  <si>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</si>
  <si>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</si>
  <si>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</si>
  <si>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</si>
  <si>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</si>
  <si>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</si>
  <si>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</si>
  <si>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</si>
  <si>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</si>
  <si>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</si>
  <si>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</si>
  <si>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</si>
  <si>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</si>
  <si>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</si>
  <si>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</si>
  <si>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</si>
  <si>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</si>
  <si>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</si>
  <si>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</si>
  <si>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</si>
  <si>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</si>
  <si>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</si>
  <si>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</si>
  <si>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</si>
  <si>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</si>
  <si>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</si>
  <si>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</si>
  <si>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</si>
  <si>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</si>
  <si>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</si>
  <si>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</si>
  <si>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</si>
  <si>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</si>
  <si>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</si>
  <si>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</si>
  <si>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</si>
  <si>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</si>
  <si>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</si>
  <si>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</si>
  <si>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</si>
  <si>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</si>
  <si>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</si>
  <si>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</si>
  <si>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</si>
  <si>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</si>
  <si>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</si>
  <si>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</si>
  <si>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</si>
  <si>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</si>
  <si>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</si>
  <si>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</si>
  <si>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</si>
  <si>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</si>
  <si>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</si>
  <si>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</si>
  <si>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</si>
  <si>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</si>
  <si>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</si>
  <si>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</si>
  <si>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</si>
  <si>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</si>
  <si>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</si>
  <si>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</si>
  <si>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</si>
  <si>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</si>
  <si>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</si>
  <si>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</si>
  <si>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</si>
  <si>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</si>
  <si>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</si>
  <si>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</si>
  <si>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</si>
  <si>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</si>
  <si>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</si>
  <si>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</si>
  <si>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</si>
  <si>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</si>
  <si>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</si>
  <si>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</si>
  <si>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</si>
  <si>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</si>
  <si>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</si>
  <si>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</si>
  <si>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</si>
  <si>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</si>
  <si>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</si>
  <si>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</si>
  <si>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</si>
  <si>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</si>
  <si>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</si>
  <si>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</si>
  <si>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</si>
  <si>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</si>
  <si>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</si>
  <si>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</si>
  <si>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</si>
  <si>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</si>
  <si>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</si>
  <si>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</si>
  <si>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</si>
  <si>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</si>
  <si>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</si>
  <si>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</si>
  <si>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</si>
  <si>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</si>
  <si>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</si>
  <si>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</si>
  <si>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</si>
  <si>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</si>
  <si>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</si>
  <si>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</si>
  <si>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</si>
  <si>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</si>
  <si>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</si>
  <si>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</si>
  <si>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</si>
  <si>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</si>
  <si>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</si>
  <si>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</si>
  <si>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</si>
  <si>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</si>
  <si>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</si>
  <si>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</si>
  <si>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</si>
  <si>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</si>
  <si>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</si>
  <si>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</si>
  <si>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</si>
  <si>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</si>
  <si>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</si>
  <si>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</si>
  <si>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</si>
  <si>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</si>
  <si>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</si>
  <si>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</si>
  <si>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</si>
  <si>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</si>
  <si>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</si>
  <si>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</si>
  <si>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</si>
  <si>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</si>
  <si>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</si>
  <si>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</si>
  <si>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</si>
  <si>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</si>
  <si>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</si>
  <si>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</si>
  <si>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</si>
  <si>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</si>
  <si>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</si>
  <si>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</si>
  <si>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</si>
  <si>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</si>
  <si>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</si>
  <si>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</si>
  <si>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</si>
  <si>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</si>
  <si>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</si>
  <si>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</si>
  <si>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</si>
  <si>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</si>
  <si>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</si>
  <si>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</si>
  <si>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</si>
  <si>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</si>
  <si>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</si>
  <si>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</si>
  <si>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</si>
  <si>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</si>
  <si>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</si>
  <si>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</si>
  <si>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</si>
  <si>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</si>
  <si>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</si>
  <si>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</si>
  <si>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</si>
  <si>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</si>
  <si>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</si>
  <si>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</si>
  <si>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</si>
  <si>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</si>
  <si>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</si>
  <si>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</si>
  <si>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</si>
  <si>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</si>
  <si>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</si>
  <si>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</si>
  <si>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</si>
  <si>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</si>
  <si>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</si>
  <si>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</si>
  <si>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</si>
  <si>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</si>
  <si>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</si>
  <si>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</si>
  <si>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</si>
  <si>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</si>
  <si>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</si>
  <si>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</si>
  <si>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</si>
  <si>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</si>
  <si>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</si>
  <si>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</si>
  <si>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</si>
  <si>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</si>
  <si>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</si>
  <si>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</si>
  <si>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</si>
  <si>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</si>
  <si>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</si>
  <si>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</si>
  <si>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</si>
  <si>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</si>
  <si>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</si>
  <si>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</si>
  <si>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</si>
  <si>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</si>
  <si>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</si>
  <si>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</si>
  <si>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</si>
  <si>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</si>
  <si>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</si>
  <si>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</si>
  <si>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</si>
  <si>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</si>
  <si>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</si>
  <si>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</si>
  <si>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</si>
  <si>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</si>
  <si>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</si>
  <si>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</si>
  <si>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</si>
  <si>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</si>
  <si>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</si>
  <si>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</si>
  <si>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</si>
  <si>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</si>
  <si>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</si>
  <si>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</si>
  <si>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</si>
  <si>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</si>
  <si>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</si>
  <si>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</si>
  <si>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</si>
  <si>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</si>
  <si>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</si>
  <si>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</si>
  <si>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</si>
  <si>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</si>
  <si>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</si>
  <si>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</si>
  <si>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</si>
  <si>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</si>
  <si>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</si>
  <si>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</si>
  <si>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</si>
  <si>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</si>
  <si>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</si>
  <si>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</si>
  <si>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</si>
  <si>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</si>
  <si>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</si>
  <si>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</si>
  <si>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</si>
  <si>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</si>
  <si>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</si>
  <si>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</si>
  <si>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</si>
  <si>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</si>
  <si>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</si>
  <si>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</si>
  <si>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</si>
  <si>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</si>
  <si>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</si>
  <si>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</si>
  <si>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</si>
  <si>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</si>
  <si>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</si>
  <si>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</si>
  <si>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</si>
  <si>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</si>
  <si>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</si>
  <si>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</si>
  <si>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</si>
  <si>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</si>
  <si>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</si>
  <si>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</si>
  <si>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</si>
  <si>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</si>
  <si>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</si>
  <si>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</si>
  <si>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</si>
  <si>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</si>
  <si>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</si>
  <si>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</si>
  <si>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</si>
  <si>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</si>
  <si>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</si>
  <si>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</si>
  <si>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</si>
  <si>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</si>
  <si>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</si>
  <si>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</si>
  <si>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</si>
  <si>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</si>
  <si>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</si>
  <si>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</si>
  <si>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</si>
  <si>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</si>
  <si>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</si>
  <si>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</si>
  <si>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</si>
  <si>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</si>
  <si>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</si>
  <si>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</si>
  <si>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</si>
  <si>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</si>
  <si>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</si>
  <si>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</si>
  <si>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</si>
  <si>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</si>
  <si>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</si>
  <si>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</si>
  <si>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</si>
  <si>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</si>
  <si>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</si>
  <si>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</si>
  <si>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</si>
  <si>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</si>
  <si>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</si>
  <si>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</si>
  <si>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</si>
  <si>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</si>
  <si>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</si>
  <si>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</si>
  <si>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</si>
  <si>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</si>
  <si>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</si>
  <si>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</si>
  <si>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</si>
  <si>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</si>
  <si>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</si>
  <si>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</si>
  <si>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</si>
  <si>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</si>
  <si>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</si>
  <si>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</si>
  <si>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</si>
  <si>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</si>
  <si>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</si>
  <si>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</si>
  <si>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</si>
  <si>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</si>
  <si>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</si>
  <si>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</si>
  <si>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</si>
  <si>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</si>
  <si>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</si>
  <si>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</si>
  <si>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</si>
  <si>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</si>
  <si>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</si>
  <si>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</si>
  <si>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</si>
  <si>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</si>
  <si>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</si>
  <si>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</si>
  <si>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</si>
  <si>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</si>
  <si>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</si>
  <si>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</si>
  <si>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</si>
  <si>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</si>
  <si>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</si>
  <si>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</si>
  <si>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</si>
  <si>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</si>
  <si>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</si>
  <si>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</si>
  <si>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</si>
  <si>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</si>
  <si>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</si>
  <si>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</si>
  <si>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</si>
  <si>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</si>
  <si>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</si>
  <si>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</si>
  <si>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</si>
  <si>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</si>
  <si>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</si>
  <si>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</si>
  <si>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</si>
  <si>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</si>
  <si>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</si>
  <si>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</si>
  <si>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</si>
  <si>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</si>
  <si>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</si>
  <si>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</si>
  <si>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</si>
  <si>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</si>
  <si>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</si>
  <si>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</si>
  <si>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</si>
  <si>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</si>
  <si>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</si>
  <si>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</si>
  <si>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</si>
  <si>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</si>
  <si>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</si>
  <si>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</si>
  <si>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</si>
  <si>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</si>
  <si>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</si>
  <si>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</si>
  <si>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</si>
  <si>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</si>
  <si>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</si>
  <si>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</si>
  <si>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</si>
  <si>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</si>
  <si>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</si>
  <si>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</si>
  <si>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</si>
  <si>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</si>
  <si>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</si>
  <si>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</si>
  <si>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</si>
  <si>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</si>
  <si>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</si>
  <si>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</si>
  <si>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</si>
  <si>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</si>
  <si>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</si>
  <si>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</si>
  <si>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</si>
  <si>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</si>
  <si>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</si>
  <si>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</si>
  <si>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</si>
  <si>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</si>
  <si>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</si>
  <si>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</si>
  <si>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</si>
  <si>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</si>
  <si>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</si>
  <si>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</si>
  <si>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</si>
  <si>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</si>
  <si>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</si>
  <si>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</si>
  <si>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</si>
  <si>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</si>
  <si>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</si>
  <si>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</si>
  <si>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</si>
  <si>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</si>
  <si>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</si>
  <si>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</si>
  <si>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</si>
  <si>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</si>
  <si>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</si>
  <si>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</si>
  <si>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</si>
  <si>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</si>
  <si>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</si>
  <si>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</si>
  <si>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</si>
  <si>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</si>
  <si>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</si>
  <si>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</si>
  <si>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</si>
  <si>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</si>
  <si>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</si>
  <si>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</si>
  <si>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</si>
  <si>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</si>
  <si>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</si>
  <si>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</si>
  <si>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</si>
  <si>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</si>
  <si>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</si>
  <si>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</si>
  <si>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</si>
  <si>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</si>
  <si>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</si>
  <si>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</si>
  <si>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</si>
  <si>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</si>
  <si>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</si>
  <si>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</si>
  <si>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</si>
  <si>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</si>
  <si>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</si>
  <si>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</si>
  <si>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</si>
  <si>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</si>
  <si>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</si>
  <si>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</si>
  <si>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</si>
  <si>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</si>
  <si>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</si>
  <si>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</si>
  <si>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</si>
  <si>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</si>
  <si>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</si>
  <si>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</si>
  <si>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</si>
  <si>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</si>
  <si>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</si>
  <si>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</si>
  <si>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</si>
  <si>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</si>
  <si>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</si>
  <si>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</si>
  <si>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</si>
  <si>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</si>
  <si>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</si>
  <si>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</si>
  <si>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</si>
  <si>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</si>
  <si>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</si>
  <si>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</si>
  <si>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</si>
  <si>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</si>
  <si>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</si>
  <si>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</si>
  <si>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</si>
  <si>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</si>
  <si>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</si>
  <si>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</si>
  <si>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</si>
  <si>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</si>
  <si>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</si>
  <si>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</si>
  <si>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</si>
  <si>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</si>
  <si>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</si>
  <si>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</si>
  <si>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</si>
  <si>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</si>
  <si>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</si>
  <si>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</si>
  <si>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</si>
  <si>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</si>
  <si>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</si>
  <si>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</si>
  <si>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</si>
  <si>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</si>
  <si>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</si>
  <si>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</si>
  <si>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</si>
  <si>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</si>
  <si>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</si>
  <si>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</si>
  <si>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</si>
  <si>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</si>
  <si>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</si>
  <si>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</si>
  <si>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</si>
  <si>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</si>
  <si>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</si>
  <si>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</si>
  <si>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</si>
  <si>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</si>
  <si>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</si>
  <si>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</si>
  <si>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</si>
  <si>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</si>
  <si>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</si>
  <si>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</si>
  <si>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</si>
  <si>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</si>
  <si>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</si>
  <si>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</si>
  <si>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</si>
  <si>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</si>
  <si>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</si>
  <si>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</si>
  <si>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</si>
  <si>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</si>
  <si>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</si>
  <si>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</si>
  <si>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</si>
  <si>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</si>
  <si>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</si>
  <si>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</si>
  <si>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</si>
  <si>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</si>
  <si>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</si>
  <si>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</si>
  <si>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</si>
  <si>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</si>
  <si>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</si>
  <si>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</si>
  <si>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</si>
  <si>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</si>
  <si>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</si>
  <si>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</si>
  <si>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</si>
  <si>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</si>
  <si>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</si>
  <si>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</si>
  <si>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</si>
  <si>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</si>
  <si>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</si>
  <si>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</si>
  <si>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</si>
  <si>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</si>
  <si>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</si>
  <si>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</si>
  <si>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</si>
  <si>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</si>
  <si>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</si>
  <si>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</si>
  <si>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</si>
  <si>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</si>
  <si>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</si>
  <si>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</si>
  <si>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</si>
  <si>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</si>
  <si>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</si>
  <si>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</si>
  <si>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</si>
  <si>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</si>
  <si>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</si>
  <si>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</si>
  <si>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</si>
  <si>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</si>
  <si>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</si>
  <si>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</si>
  <si>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</si>
  <si>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</si>
  <si>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</si>
  <si>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</si>
  <si>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</si>
  <si>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</si>
  <si>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</si>
  <si>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</si>
  <si>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</si>
  <si>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</si>
  <si>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</si>
  <si>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</si>
  <si>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</si>
  <si>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</si>
  <si>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</si>
  <si>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</si>
  <si>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</si>
  <si>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</si>
  <si>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</si>
  <si>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</si>
  <si>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</si>
  <si>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</si>
  <si>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</si>
  <si>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</si>
  <si>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</si>
  <si>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</si>
  <si>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</si>
  <si>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</si>
  <si>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</si>
  <si>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</si>
  <si>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</si>
  <si>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</si>
  <si>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</si>
  <si>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</si>
  <si>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</si>
  <si>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</si>
  <si>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</si>
  <si>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</si>
  <si>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</si>
  <si>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</si>
  <si>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</si>
  <si>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</si>
  <si>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</si>
  <si>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</si>
  <si>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</si>
  <si>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</si>
  <si>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</si>
  <si>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</si>
  <si>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</si>
  <si>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</si>
  <si>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</si>
  <si>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</si>
  <si>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</si>
  <si>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</si>
  <si>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</si>
  <si>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</si>
  <si>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</si>
  <si>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</si>
  <si>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</si>
  <si>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</si>
  <si>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</si>
  <si>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</si>
  <si>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</si>
  <si>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</si>
  <si>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</si>
  <si>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</si>
  <si>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</si>
  <si>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</si>
  <si>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</si>
  <si>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</si>
  <si>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</si>
  <si>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</si>
  <si>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</si>
  <si>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</si>
  <si>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</si>
  <si>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</si>
  <si>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</si>
  <si>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</si>
  <si>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</si>
  <si>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</si>
  <si>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</si>
  <si>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</si>
  <si>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</si>
  <si>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</si>
  <si>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</si>
  <si>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</si>
  <si>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</si>
  <si>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</si>
  <si>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</si>
  <si>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</si>
  <si>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</si>
  <si>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</si>
  <si>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</si>
  <si>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</si>
  <si>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</si>
  <si>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</si>
  <si>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</si>
  <si>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</si>
  <si>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</si>
  <si>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</si>
  <si>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</si>
  <si>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</si>
  <si>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</si>
  <si>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</si>
  <si>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</si>
  <si>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</si>
  <si>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</si>
  <si>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</si>
  <si>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</si>
  <si>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</si>
  <si>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</si>
  <si>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</si>
  <si>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</si>
  <si>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</si>
  <si>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</si>
  <si>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</si>
  <si>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</si>
  <si>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</si>
  <si>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</si>
  <si>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</si>
  <si>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</si>
  <si>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</si>
  <si>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</si>
  <si>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</si>
  <si>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</si>
  <si>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</si>
  <si>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</si>
  <si>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</si>
  <si>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</si>
  <si>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</si>
  <si>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</si>
  <si>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</si>
  <si>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</si>
  <si>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</si>
  <si>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</si>
  <si>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</si>
  <si>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</si>
  <si>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</si>
  <si>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</si>
  <si>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</si>
  <si>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</si>
  <si>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</si>
  <si>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</si>
  <si>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</si>
  <si>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</si>
  <si>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</si>
  <si>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</si>
  <si>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</si>
  <si>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</si>
  <si>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</si>
  <si>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</si>
  <si>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</si>
  <si>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</si>
  <si>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</si>
  <si>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</si>
  <si>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</si>
  <si>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</si>
  <si>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</si>
  <si>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</si>
  <si>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</si>
  <si>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</si>
  <si>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</si>
  <si>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</si>
  <si>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</si>
  <si>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</si>
  <si>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</si>
  <si>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</si>
  <si>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</si>
  <si>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</si>
  <si>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</si>
  <si>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</si>
  <si>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</si>
  <si>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</si>
  <si>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</si>
  <si>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</si>
  <si>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</si>
  <si>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</si>
  <si>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</si>
  <si>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</si>
  <si>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</si>
  <si>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</si>
  <si>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</si>
  <si>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</si>
  <si>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</si>
  <si>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</si>
  <si>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</si>
  <si>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</si>
  <si>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</si>
  <si>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</si>
  <si>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</si>
  <si>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</si>
  <si>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</si>
  <si>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</si>
  <si>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</si>
  <si>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</si>
  <si>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</si>
  <si>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</si>
  <si>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</si>
  <si>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</si>
  <si>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</si>
  <si>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</si>
  <si>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</si>
  <si>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</si>
  <si>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</si>
  <si>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</si>
  <si>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</si>
  <si>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</si>
  <si>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</si>
  <si>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</si>
  <si>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</si>
  <si>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</si>
  <si>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</si>
  <si>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</si>
  <si>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</si>
  <si>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</si>
  <si>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</si>
  <si>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</si>
  <si>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</si>
  <si>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</si>
  <si>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</si>
  <si>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</si>
  <si>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</si>
  <si>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</si>
  <si>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</si>
  <si>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</si>
  <si>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</si>
  <si>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</si>
  <si>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</si>
  <si>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</si>
  <si>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</si>
  <si>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</si>
  <si>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</si>
  <si>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</si>
  <si>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</si>
  <si>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</si>
  <si>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</si>
  <si>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</si>
  <si>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</si>
  <si>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</si>
  <si>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</si>
  <si>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</si>
  <si>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</si>
  <si>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</si>
  <si>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</si>
  <si>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</si>
  <si>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</si>
  <si>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</si>
  <si>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</si>
  <si>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</si>
  <si>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</si>
  <si>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</si>
  <si>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</si>
  <si>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</si>
  <si>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</si>
  <si>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</si>
  <si>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</si>
  <si>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</si>
  <si>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</si>
  <si>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</si>
  <si>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</si>
  <si>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</si>
  <si>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</si>
  <si>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</si>
  <si>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</si>
  <si>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</si>
  <si>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</si>
  <si>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</si>
  <si>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</si>
  <si>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</si>
  <si>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</si>
  <si>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</si>
  <si>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</si>
  <si>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</si>
  <si>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</si>
  <si>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</si>
  <si>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</si>
  <si>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</si>
  <si>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</si>
  <si>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</si>
  <si>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</si>
  <si>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</si>
  <si>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</si>
  <si>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</si>
  <si>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</si>
  <si>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</si>
  <si>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</si>
  <si>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</si>
  <si>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</si>
  <si>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</si>
  <si>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</si>
  <si>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</si>
  <si>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</si>
  <si>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</si>
  <si>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</si>
  <si>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</si>
  <si>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</si>
  <si>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</si>
  <si>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</si>
  <si>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</si>
  <si>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</si>
  <si>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</si>
  <si>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</si>
  <si>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</si>
  <si>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</si>
  <si>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</si>
  <si>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</si>
  <si>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</si>
  <si>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</si>
  <si>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</si>
  <si>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</si>
  <si>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</si>
  <si>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</si>
  <si>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</si>
  <si>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</si>
  <si>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</si>
  <si>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</si>
  <si>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</si>
  <si>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</si>
  <si>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</si>
  <si>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</si>
  <si>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</si>
  <si>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</si>
  <si>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</si>
  <si>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</si>
  <si>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</si>
  <si>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</si>
  <si>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</si>
  <si>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</si>
  <si>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</si>
  <si>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</si>
  <si>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</si>
  <si>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</si>
  <si>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</si>
  <si>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</si>
  <si>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</si>
  <si>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</si>
  <si>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</si>
  <si>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</si>
  <si>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</si>
  <si>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</si>
  <si>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</si>
  <si>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</si>
  <si>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</si>
  <si>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</si>
  <si>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</si>
  <si>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</si>
  <si>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</si>
  <si>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</si>
  <si>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</si>
  <si>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</si>
  <si>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</si>
  <si>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</si>
  <si>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</si>
  <si>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</si>
  <si>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</si>
  <si>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</si>
  <si>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</si>
  <si>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</si>
  <si>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</si>
  <si>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</si>
  <si>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</si>
  <si>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</si>
  <si>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</si>
  <si>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</si>
  <si>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</si>
  <si>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</si>
  <si>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</si>
  <si>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</si>
  <si>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</si>
  <si>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</si>
  <si>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</si>
  <si>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</si>
  <si>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</si>
  <si>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</si>
  <si>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</si>
  <si>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</si>
  <si>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</si>
  <si>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</si>
  <si>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</si>
  <si>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</si>
  <si>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</si>
  <si>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</si>
  <si>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</si>
  <si>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</si>
  <si>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</si>
  <si>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</si>
  <si>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</si>
  <si>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</si>
  <si>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</si>
  <si>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</si>
  <si>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</si>
  <si>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</si>
  <si>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</si>
  <si>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</si>
  <si>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</si>
  <si>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</si>
  <si>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</si>
  <si>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</si>
  <si>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</si>
  <si>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</si>
  <si>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</si>
  <si>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</si>
  <si>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</si>
  <si>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</si>
  <si>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</si>
  <si>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</si>
  <si>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</si>
  <si>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</si>
  <si>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</si>
  <si>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</si>
  <si>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</si>
  <si>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</si>
  <si>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</si>
  <si>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</si>
  <si>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</si>
  <si>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</si>
  <si>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</si>
  <si>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</si>
  <si>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</si>
  <si>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</si>
  <si>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</si>
  <si>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</si>
  <si>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</si>
  <si>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</si>
  <si>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</si>
  <si>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</si>
  <si>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</si>
  <si>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</si>
  <si>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</si>
  <si>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</si>
  <si>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</si>
  <si>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</si>
  <si>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</si>
  <si>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</si>
  <si>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</si>
  <si>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</si>
  <si>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</si>
  <si>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</si>
  <si>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</si>
  <si>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</si>
  <si>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</si>
  <si>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</si>
  <si>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</si>
  <si>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</si>
  <si>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</si>
  <si>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</si>
  <si>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</si>
  <si>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</si>
  <si>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</si>
  <si>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</si>
  <si>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</si>
  <si>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</si>
  <si>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</si>
  <si>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</si>
  <si>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</si>
  <si>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</si>
  <si>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</si>
  <si>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</si>
  <si>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</si>
  <si>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</si>
  <si>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</si>
  <si>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</si>
  <si>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</si>
  <si>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</si>
  <si>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</si>
  <si>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</si>
  <si>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</si>
  <si>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</si>
  <si>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</si>
  <si>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</si>
  <si>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</si>
  <si>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</si>
  <si>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</si>
  <si>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</si>
  <si>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</si>
  <si>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</si>
  <si>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</si>
  <si>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</si>
  <si>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</si>
  <si>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</si>
  <si>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</si>
  <si>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</si>
  <si>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</si>
  <si>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</si>
  <si>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</si>
  <si>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</si>
  <si>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</si>
  <si>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</si>
  <si>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</si>
  <si>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</si>
  <si>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</si>
  <si>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</si>
  <si>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</si>
  <si>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</si>
  <si>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</si>
  <si>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</si>
  <si>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</si>
  <si>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</si>
  <si>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</si>
  <si>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</si>
  <si>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</si>
  <si>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</si>
  <si>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</si>
  <si>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</si>
  <si>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</si>
  <si>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</si>
  <si>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</si>
  <si>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</si>
  <si>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</si>
  <si>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</si>
  <si>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</si>
  <si>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</si>
  <si>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</si>
  <si>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</si>
  <si>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</si>
  <si>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</si>
  <si>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</si>
  <si>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</si>
  <si>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</si>
  <si>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</si>
  <si>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</si>
  <si>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</si>
  <si>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</si>
  <si>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</si>
  <si>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</si>
  <si>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</si>
  <si>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</si>
  <si>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</si>
  <si>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</si>
  <si>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</si>
  <si>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</si>
  <si>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</si>
  <si>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</si>
  <si>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</si>
  <si>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</si>
  <si>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</si>
  <si>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</si>
  <si>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</si>
  <si>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</si>
  <si>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</si>
  <si>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</si>
  <si>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</si>
  <si>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</si>
  <si>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</si>
  <si>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</si>
  <si>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</si>
  <si>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</si>
  <si>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</si>
  <si>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</si>
  <si>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</si>
  <si>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</si>
  <si>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</si>
  <si>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</si>
  <si>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</si>
  <si>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</si>
  <si>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</si>
  <si>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</si>
  <si>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</si>
  <si>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</si>
  <si>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</si>
  <si>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</si>
  <si>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</si>
  <si>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</si>
  <si>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</si>
  <si>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</si>
  <si>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</si>
  <si>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</si>
  <si>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</si>
  <si>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</si>
  <si>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</si>
  <si>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</si>
  <si>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</si>
  <si>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</si>
  <si>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</si>
  <si>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</si>
  <si>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</si>
  <si>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</si>
  <si>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</si>
  <si>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</si>
  <si>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</si>
  <si>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</si>
  <si>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</si>
  <si>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</si>
  <si>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</si>
  <si>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</si>
  <si>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</si>
  <si>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</si>
  <si>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</si>
  <si>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</si>
  <si>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</si>
  <si>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</si>
  <si>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</si>
  <si>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</si>
  <si>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</si>
  <si>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</si>
  <si>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</si>
  <si>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</si>
  <si>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</si>
  <si>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</si>
  <si>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</si>
  <si>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</si>
  <si>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</si>
  <si>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</si>
  <si>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</si>
  <si>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</si>
  <si>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</si>
  <si>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</si>
  <si>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</si>
  <si>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</si>
  <si>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</si>
  <si>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</si>
  <si>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</si>
  <si>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</si>
  <si>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</si>
  <si>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</si>
  <si>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</si>
  <si>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</si>
  <si>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</si>
  <si>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</si>
  <si>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</si>
  <si>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</si>
  <si>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</si>
  <si>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</si>
  <si>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</si>
  <si>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</si>
  <si>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</si>
  <si>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</si>
  <si>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</si>
  <si>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</si>
  <si>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</si>
  <si>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</si>
  <si>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</si>
  <si>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</si>
  <si>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</si>
  <si>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</si>
  <si>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</si>
  <si>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</si>
  <si>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</si>
  <si>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</si>
  <si>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</si>
  <si>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</si>
  <si>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</si>
  <si>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</si>
  <si>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</si>
  <si>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</si>
  <si>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</si>
  <si>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</si>
  <si>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</si>
  <si>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</si>
  <si>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</si>
  <si>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</si>
  <si>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</si>
  <si>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</si>
  <si>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</si>
  <si>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</si>
  <si>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</si>
  <si>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ABB SS Equity</t>
  </si>
  <si>
    <t>ELUXB SS Equity</t>
  </si>
  <si>
    <t>HMB SS Equity</t>
  </si>
  <si>
    <t>INVEB SS Equity</t>
  </si>
  <si>
    <t>NDA SS Equity</t>
  </si>
  <si>
    <t>SAND SS Equity</t>
  </si>
  <si>
    <t>SEBA SS Equity</t>
  </si>
  <si>
    <t>SWEDA SS Equity</t>
  </si>
  <si>
    <t>TLSN SS Equity</t>
  </si>
  <si>
    <t>AI FP Equity</t>
  </si>
  <si>
    <t>DPW GY Equity</t>
  </si>
  <si>
    <t>FRE GY Equity</t>
  </si>
  <si>
    <t>HEIA NA Equity</t>
  </si>
  <si>
    <t>OR FP Equity</t>
  </si>
  <si>
    <t>RI FP Equity</t>
  </si>
  <si>
    <t>REN NA Equity</t>
  </si>
  <si>
    <t>SAN FP Equity</t>
  </si>
  <si>
    <t>SAP GY Equity</t>
  </si>
  <si>
    <t>UNA NA Equity</t>
  </si>
  <si>
    <t>HSBA LN Equity</t>
  </si>
  <si>
    <t>JNJ UN Equity</t>
  </si>
  <si>
    <t>MCD UN Equity</t>
  </si>
  <si>
    <t>NESN VX Equity</t>
  </si>
  <si>
    <t>NOVN VX Equity</t>
  </si>
  <si>
    <t>PEP UN Equity</t>
  </si>
  <si>
    <t>PG UN Equity</t>
  </si>
  <si>
    <t>SIE GY Equity</t>
  </si>
  <si>
    <t>WMT UN Equity</t>
  </si>
  <si>
    <t>DDBO 535 A</t>
  </si>
  <si>
    <t>DDBO 535 B</t>
  </si>
  <si>
    <t>DDBO 535 C</t>
  </si>
  <si>
    <t>DDBO 535 D</t>
  </si>
  <si>
    <t>DDBO 535 E</t>
  </si>
  <si>
    <t>DDBO 535 F</t>
  </si>
  <si>
    <t>535 A</t>
  </si>
  <si>
    <t>535 B</t>
  </si>
  <si>
    <t>535 C</t>
  </si>
  <si>
    <t>535 D</t>
  </si>
  <si>
    <t>535 E</t>
  </si>
  <si>
    <t>535 F</t>
  </si>
  <si>
    <t>SE0005731239</t>
  </si>
  <si>
    <t>SE0005731247</t>
  </si>
  <si>
    <t>SE0005731353</t>
  </si>
  <si>
    <t>SE0005731361</t>
  </si>
  <si>
    <t>SE0005731379</t>
  </si>
  <si>
    <t>SE0005731387</t>
  </si>
  <si>
    <t>DDBO_535_A</t>
  </si>
  <si>
    <t>DDBO_535_B</t>
  </si>
  <si>
    <t>DDBO_535_C</t>
  </si>
  <si>
    <t>DDBO_535_D</t>
  </si>
  <si>
    <t>DDBO_535_E</t>
  </si>
  <si>
    <t>DDBO_535_F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</si>
</sst>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30" sqref="D30"/>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21.109375" style="63" bestFit="1" customWidth="1"/>
    <col min="16" max="20" width="16.88671875" style="63" customWidth="1"/>
    <col min="21" max="21" width="26.88671875" style="63" bestFit="1" customWidth="1"/>
    <col min="2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467</v>
      </c>
      <c r="D2" s="64" t="s">
        <v>1315</v>
      </c>
      <c r="E2" s="65">
        <v>10000</v>
      </c>
      <c r="F2" s="65" t="s">
        <v>35</v>
      </c>
      <c r="G2" s="64" t="s">
        <v>288</v>
      </c>
      <c r="H2" s="3">
        <v>41733</v>
      </c>
      <c r="I2" s="230" t="str">
        <f>IF(C2="-","",VLOOKUP(C2,BondIssuerTable,2,0))</f>
        <v>DANSKE</v>
      </c>
      <c r="J2" s="230" t="str">
        <f>IF(D2="-","",VLOOKUP(D2,BondIssuingAgentsTable,2,0))</f>
        <v>CON</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1444</v>
      </c>
      <c r="B7" s="64" t="s">
        <v>1415</v>
      </c>
      <c r="C7" s="64" t="s">
        <v>1450</v>
      </c>
      <c r="D7" s="64" t="s">
        <v>1456</v>
      </c>
      <c r="E7" s="69">
        <v>100</v>
      </c>
      <c r="F7" s="65">
        <v>9140000</v>
      </c>
      <c r="G7" s="3">
        <v>41733</v>
      </c>
      <c r="H7" s="70">
        <v>43213</v>
      </c>
      <c r="I7" s="70">
        <v>43201</v>
      </c>
      <c r="J7" s="72" t="s">
        <v>1462</v>
      </c>
      <c r="K7" s="104" t="s">
        <v>1416</v>
      </c>
      <c r="L7" s="71">
        <f>1/9*100</f>
        <v>11.111111111111111</v>
      </c>
      <c r="M7" s="104" t="s">
        <v>1417</v>
      </c>
      <c r="N7" s="71">
        <f>1/9*100</f>
        <v>11.111111111111111</v>
      </c>
      <c r="O7" s="104" t="s">
        <v>1418</v>
      </c>
      <c r="P7" s="71">
        <f>1/9*100</f>
        <v>11.111111111111111</v>
      </c>
      <c r="Q7" s="104" t="s">
        <v>1419</v>
      </c>
      <c r="R7" s="71">
        <f>1/9*100</f>
        <v>11.111111111111111</v>
      </c>
      <c r="S7" s="104" t="s">
        <v>1420</v>
      </c>
      <c r="T7" s="71">
        <f>1/9*100</f>
        <v>11.111111111111111</v>
      </c>
      <c r="U7" s="104" t="s">
        <v>1421</v>
      </c>
      <c r="V7" s="71">
        <f>1/9*100</f>
        <v>11.111111111111111</v>
      </c>
      <c r="W7" s="104" t="s">
        <v>1422</v>
      </c>
      <c r="X7" s="71">
        <f>1/9*100</f>
        <v>11.111111111111111</v>
      </c>
      <c r="Y7" s="104" t="s">
        <v>1423</v>
      </c>
      <c r="Z7" s="71">
        <f>1/9*100</f>
        <v>11.111111111111111</v>
      </c>
      <c r="AA7" s="104" t="s">
        <v>1424</v>
      </c>
      <c r="AB7" s="71">
        <f>1/9*100</f>
        <v>11.111111111111111</v>
      </c>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1445</v>
      </c>
      <c r="B8" s="64" t="s">
        <v>1415</v>
      </c>
      <c r="C8" s="64" t="s">
        <v>1451</v>
      </c>
      <c r="D8" s="64" t="s">
        <v>1457</v>
      </c>
      <c r="E8" s="69">
        <v>110</v>
      </c>
      <c r="F8" s="65">
        <v>8980000</v>
      </c>
      <c r="G8" s="3">
        <v>41733</v>
      </c>
      <c r="H8" s="70">
        <v>43213</v>
      </c>
      <c r="I8" s="70">
        <v>43201</v>
      </c>
      <c r="J8" s="72" t="s">
        <v>1463</v>
      </c>
      <c r="K8" s="104" t="s">
        <v>1416</v>
      </c>
      <c r="L8" s="71">
        <f>1/9*100</f>
        <v>11.111111111111111</v>
      </c>
      <c r="M8" s="104" t="s">
        <v>1417</v>
      </c>
      <c r="N8" s="71">
        <f>1/9*100</f>
        <v>11.111111111111111</v>
      </c>
      <c r="O8" s="104" t="s">
        <v>1418</v>
      </c>
      <c r="P8" s="71">
        <f>1/9*100</f>
        <v>11.111111111111111</v>
      </c>
      <c r="Q8" s="104" t="s">
        <v>1419</v>
      </c>
      <c r="R8" s="71">
        <f>1/9*100</f>
        <v>11.111111111111111</v>
      </c>
      <c r="S8" s="104" t="s">
        <v>1420</v>
      </c>
      <c r="T8" s="71">
        <f>1/9*100</f>
        <v>11.111111111111111</v>
      </c>
      <c r="U8" s="104" t="s">
        <v>1421</v>
      </c>
      <c r="V8" s="71">
        <f>1/9*100</f>
        <v>11.111111111111111</v>
      </c>
      <c r="W8" s="104" t="s">
        <v>1422</v>
      </c>
      <c r="X8" s="71">
        <f>1/9*100</f>
        <v>11.111111111111111</v>
      </c>
      <c r="Y8" s="104" t="s">
        <v>1423</v>
      </c>
      <c r="Z8" s="71">
        <f>1/9*100</f>
        <v>11.111111111111111</v>
      </c>
      <c r="AA8" s="104" t="s">
        <v>1424</v>
      </c>
      <c r="AB8" s="71">
        <f>1/9*100</f>
        <v>11.111111111111111</v>
      </c>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1446</v>
      </c>
      <c r="B9" s="64" t="s">
        <v>1415</v>
      </c>
      <c r="C9" s="64" t="s">
        <v>1452</v>
      </c>
      <c r="D9" s="64" t="s">
        <v>1458</v>
      </c>
      <c r="E9" s="69">
        <v>100</v>
      </c>
      <c r="F9" s="65">
        <v>12680000</v>
      </c>
      <c r="G9" s="3">
        <v>41733</v>
      </c>
      <c r="H9" s="70">
        <v>43213</v>
      </c>
      <c r="I9" s="70">
        <v>43201</v>
      </c>
      <c r="J9" s="72" t="s">
        <v>1464</v>
      </c>
      <c r="K9" s="104" t="s">
        <v>1425</v>
      </c>
      <c r="L9" s="71">
        <v>10</v>
      </c>
      <c r="M9" s="104" t="s">
        <v>1426</v>
      </c>
      <c r="N9" s="71">
        <v>10</v>
      </c>
      <c r="O9" s="104" t="s">
        <v>1427</v>
      </c>
      <c r="P9" s="71">
        <v>10</v>
      </c>
      <c r="Q9" s="104" t="s">
        <v>1428</v>
      </c>
      <c r="R9" s="71">
        <v>10</v>
      </c>
      <c r="S9" s="104" t="s">
        <v>1429</v>
      </c>
      <c r="T9" s="71">
        <v>10</v>
      </c>
      <c r="U9" s="104" t="s">
        <v>1430</v>
      </c>
      <c r="V9" s="71">
        <v>10</v>
      </c>
      <c r="W9" s="104" t="s">
        <v>1431</v>
      </c>
      <c r="X9" s="71">
        <v>10</v>
      </c>
      <c r="Y9" s="104" t="s">
        <v>1432</v>
      </c>
      <c r="Z9" s="71">
        <v>10</v>
      </c>
      <c r="AA9" s="104" t="s">
        <v>1433</v>
      </c>
      <c r="AB9" s="71">
        <v>10</v>
      </c>
      <c r="AC9" s="104" t="s">
        <v>1434</v>
      </c>
      <c r="AD9" s="71">
        <v>10</v>
      </c>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t="s">
        <v>1447</v>
      </c>
      <c r="B10" s="64" t="s">
        <v>1415</v>
      </c>
      <c r="C10" s="64" t="s">
        <v>1453</v>
      </c>
      <c r="D10" s="64" t="s">
        <v>1459</v>
      </c>
      <c r="E10" s="69">
        <v>110</v>
      </c>
      <c r="F10" s="65">
        <v>13860000</v>
      </c>
      <c r="G10" s="3">
        <v>41733</v>
      </c>
      <c r="H10" s="70">
        <v>43213</v>
      </c>
      <c r="I10" s="70">
        <v>43201</v>
      </c>
      <c r="J10" s="72" t="s">
        <v>1465</v>
      </c>
      <c r="K10" s="104" t="s">
        <v>1425</v>
      </c>
      <c r="L10" s="71">
        <v>10</v>
      </c>
      <c r="M10" s="104" t="s">
        <v>1426</v>
      </c>
      <c r="N10" s="71">
        <v>10</v>
      </c>
      <c r="O10" s="104" t="s">
        <v>1427</v>
      </c>
      <c r="P10" s="71">
        <v>10</v>
      </c>
      <c r="Q10" s="104" t="s">
        <v>1428</v>
      </c>
      <c r="R10" s="71">
        <v>10</v>
      </c>
      <c r="S10" s="104" t="s">
        <v>1429</v>
      </c>
      <c r="T10" s="71">
        <v>10</v>
      </c>
      <c r="U10" s="104" t="s">
        <v>1430</v>
      </c>
      <c r="V10" s="71">
        <v>10</v>
      </c>
      <c r="W10" s="104" t="s">
        <v>1431</v>
      </c>
      <c r="X10" s="71">
        <v>10</v>
      </c>
      <c r="Y10" s="104" t="s">
        <v>1432</v>
      </c>
      <c r="Z10" s="71">
        <v>10</v>
      </c>
      <c r="AA10" s="104" t="s">
        <v>1433</v>
      </c>
      <c r="AB10" s="71">
        <v>10</v>
      </c>
      <c r="AC10" s="104" t="s">
        <v>1434</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t="s">
        <v>1448</v>
      </c>
      <c r="B11" s="64" t="s">
        <v>1415</v>
      </c>
      <c r="C11" s="64" t="s">
        <v>1454</v>
      </c>
      <c r="D11" s="64" t="s">
        <v>1460</v>
      </c>
      <c r="E11" s="69">
        <v>100</v>
      </c>
      <c r="F11" s="65">
        <v>10200000</v>
      </c>
      <c r="G11" s="3">
        <v>41733</v>
      </c>
      <c r="H11" s="70">
        <v>43213</v>
      </c>
      <c r="I11" s="70">
        <v>43201</v>
      </c>
      <c r="J11" s="72" t="s">
        <v>1466</v>
      </c>
      <c r="K11" s="104" t="s">
        <v>1435</v>
      </c>
      <c r="L11" s="71">
        <v>10</v>
      </c>
      <c r="M11" s="104" t="s">
        <v>1436</v>
      </c>
      <c r="N11" s="71">
        <v>10</v>
      </c>
      <c r="O11" s="104" t="s">
        <v>1437</v>
      </c>
      <c r="P11" s="71">
        <v>10</v>
      </c>
      <c r="Q11" s="104" t="s">
        <v>1438</v>
      </c>
      <c r="R11" s="71">
        <v>10</v>
      </c>
      <c r="S11" s="104" t="s">
        <v>1439</v>
      </c>
      <c r="T11" s="71">
        <v>10</v>
      </c>
      <c r="U11" s="104" t="s">
        <v>1440</v>
      </c>
      <c r="V11" s="71">
        <v>10</v>
      </c>
      <c r="W11" s="104" t="s">
        <v>1441</v>
      </c>
      <c r="X11" s="71">
        <v>10</v>
      </c>
      <c r="Y11" s="104" t="s">
        <v>1432</v>
      </c>
      <c r="Z11" s="71">
        <v>10</v>
      </c>
      <c r="AA11" s="104" t="s">
        <v>1442</v>
      </c>
      <c r="AB11" s="71">
        <v>10</v>
      </c>
      <c r="AC11" s="104" t="s">
        <v>1443</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t="s">
        <v>1449</v>
      </c>
      <c r="B12" s="64" t="s">
        <v>1415</v>
      </c>
      <c r="C12" s="64" t="s">
        <v>1455</v>
      </c>
      <c r="D12" s="64" t="s">
        <v>1461</v>
      </c>
      <c r="E12" s="69">
        <v>110</v>
      </c>
      <c r="F12" s="65">
        <v>9320000</v>
      </c>
      <c r="G12" s="3">
        <v>41733</v>
      </c>
      <c r="H12" s="70">
        <v>43213</v>
      </c>
      <c r="I12" s="70">
        <v>43201</v>
      </c>
      <c r="J12" s="72" t="s">
        <v>1467</v>
      </c>
      <c r="K12" s="104" t="s">
        <v>1435</v>
      </c>
      <c r="L12" s="71">
        <v>10</v>
      </c>
      <c r="M12" s="104" t="s">
        <v>1436</v>
      </c>
      <c r="N12" s="71">
        <v>10</v>
      </c>
      <c r="O12" s="104" t="s">
        <v>1437</v>
      </c>
      <c r="P12" s="71">
        <v>10</v>
      </c>
      <c r="Q12" s="104" t="s">
        <v>1438</v>
      </c>
      <c r="R12" s="71">
        <v>10</v>
      </c>
      <c r="S12" s="104" t="s">
        <v>1439</v>
      </c>
      <c r="T12" s="71">
        <v>10</v>
      </c>
      <c r="U12" s="104" t="s">
        <v>1440</v>
      </c>
      <c r="V12" s="71">
        <v>10</v>
      </c>
      <c r="W12" s="104" t="s">
        <v>1441</v>
      </c>
      <c r="X12" s="71">
        <v>10</v>
      </c>
      <c r="Y12" s="104" t="s">
        <v>1432</v>
      </c>
      <c r="Z12" s="71">
        <v>10</v>
      </c>
      <c r="AA12" s="104" t="s">
        <v>1442</v>
      </c>
      <c r="AB12" s="71">
        <v>10</v>
      </c>
      <c r="AC12" s="104" t="s">
        <v>1443</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3: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N7:N106 P7:P106 R7:R106 T7:T106 AF7:AF106 V7:V106 X7:X106 Z7:Z106 AD9:AD106 AV7:AV106 AT7:AT106 AR7:AR106 AP7:AP106 AN7:AN106 AL7:AL106 AJ7:AJ106 AH7:AH106 AB7:AB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2.75"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5"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ht="15"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ht="15" x14ac:dyDescent="0.25">
      <c r="S39" s="150" t="s">
        <v>372</v>
      </c>
      <c r="T39" s="151"/>
      <c r="U39" s="236" t="s">
        <v>1360</v>
      </c>
      <c r="V39" s="236" t="s">
        <v>1361</v>
      </c>
      <c r="W39" s="236" t="s">
        <v>1304</v>
      </c>
      <c r="Y39" s="228" t="s">
        <v>1211</v>
      </c>
      <c r="Z39" s="229" t="s">
        <v>1212</v>
      </c>
      <c r="AA39" s="237" t="s">
        <v>1360</v>
      </c>
      <c r="AB39" s="237" t="s">
        <v>1361</v>
      </c>
      <c r="AC39" s="237" t="s">
        <v>1304</v>
      </c>
    </row>
    <row r="40" spans="19:29" ht="15" x14ac:dyDescent="0.25">
      <c r="S40" s="86"/>
      <c r="T40" s="86"/>
      <c r="U40" s="236" t="s">
        <v>1362</v>
      </c>
      <c r="V40" s="236" t="s">
        <v>1363</v>
      </c>
      <c r="W40" s="236" t="s">
        <v>1304</v>
      </c>
      <c r="Y40" s="228" t="s">
        <v>1253</v>
      </c>
      <c r="Z40" s="229" t="s">
        <v>1276</v>
      </c>
      <c r="AA40" s="237" t="s">
        <v>1362</v>
      </c>
      <c r="AB40" s="237" t="s">
        <v>1363</v>
      </c>
      <c r="AC40" s="237" t="s">
        <v>1304</v>
      </c>
    </row>
    <row r="41" spans="19:29" ht="15" x14ac:dyDescent="0.25">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ht="15" x14ac:dyDescent="0.25">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ht="15" x14ac:dyDescent="0.25">
      <c r="U47" s="236" t="s">
        <v>464</v>
      </c>
      <c r="V47" s="236" t="s">
        <v>199</v>
      </c>
      <c r="W47" s="236" t="s">
        <v>1304</v>
      </c>
      <c r="Y47" s="228" t="s">
        <v>844</v>
      </c>
      <c r="Z47" s="229" t="s">
        <v>845</v>
      </c>
      <c r="AA47" s="237" t="s">
        <v>464</v>
      </c>
      <c r="AB47" s="237" t="s">
        <v>199</v>
      </c>
      <c r="AC47" s="237" t="s">
        <v>1304</v>
      </c>
    </row>
    <row r="48" spans="19:29" ht="15" x14ac:dyDescent="0.25">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ht="15" x14ac:dyDescent="0.25">
      <c r="U50" s="236" t="s">
        <v>461</v>
      </c>
      <c r="V50" s="236" t="s">
        <v>22</v>
      </c>
      <c r="W50" s="236" t="s">
        <v>1304</v>
      </c>
      <c r="Y50" s="228" t="s">
        <v>1295</v>
      </c>
      <c r="Z50" s="229" t="s">
        <v>1296</v>
      </c>
      <c r="AA50" s="237" t="s">
        <v>461</v>
      </c>
      <c r="AB50" s="237" t="s">
        <v>22</v>
      </c>
      <c r="AC50" s="237" t="s">
        <v>1304</v>
      </c>
    </row>
    <row r="51" spans="21:29" ht="15" x14ac:dyDescent="0.25">
      <c r="U51" s="236" t="s">
        <v>1377</v>
      </c>
      <c r="V51" s="236" t="s">
        <v>1378</v>
      </c>
      <c r="W51" s="236" t="s">
        <v>1304</v>
      </c>
      <c r="Y51" s="228" t="s">
        <v>519</v>
      </c>
      <c r="Z51" s="229" t="s">
        <v>520</v>
      </c>
      <c r="AA51" s="237" t="s">
        <v>1377</v>
      </c>
      <c r="AB51" s="237" t="s">
        <v>1378</v>
      </c>
      <c r="AC51" s="237" t="s">
        <v>1304</v>
      </c>
    </row>
    <row r="52" spans="21:29" ht="15" x14ac:dyDescent="0.25">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ht="15" x14ac:dyDescent="0.25">
      <c r="U54" s="236" t="s">
        <v>1381</v>
      </c>
      <c r="V54" s="236" t="s">
        <v>1382</v>
      </c>
      <c r="W54" s="236" t="s">
        <v>1304</v>
      </c>
      <c r="Y54" s="228" t="s">
        <v>1113</v>
      </c>
      <c r="Z54" s="229" t="s">
        <v>1112</v>
      </c>
      <c r="AA54" s="237" t="s">
        <v>1381</v>
      </c>
      <c r="AB54" s="237" t="s">
        <v>1382</v>
      </c>
      <c r="AC54" s="237" t="s">
        <v>1304</v>
      </c>
    </row>
    <row r="55" spans="21:29" ht="15" x14ac:dyDescent="0.25">
      <c r="U55" s="236" t="s">
        <v>216</v>
      </c>
      <c r="V55" s="236" t="s">
        <v>44</v>
      </c>
      <c r="W55" s="236" t="s">
        <v>1304</v>
      </c>
      <c r="Y55" s="228" t="s">
        <v>521</v>
      </c>
      <c r="Z55" s="229" t="s">
        <v>522</v>
      </c>
      <c r="AA55" s="237" t="s">
        <v>216</v>
      </c>
      <c r="AB55" s="237" t="s">
        <v>44</v>
      </c>
      <c r="AC55" s="237" t="s">
        <v>1304</v>
      </c>
    </row>
    <row r="56" spans="21:29" ht="15" x14ac:dyDescent="0.25">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489</v>
      </c>
      <c r="AB70" s="237" t="s">
        <v>41</v>
      </c>
      <c r="AC70" s="237" t="s">
        <v>1397</v>
      </c>
    </row>
    <row r="71" spans="2:32" x14ac:dyDescent="0.3">
      <c r="U71" s="236" t="s">
        <v>1274</v>
      </c>
      <c r="V71" s="236" t="s">
        <v>1265</v>
      </c>
      <c r="W71" s="236" t="s">
        <v>1397</v>
      </c>
      <c r="X71" s="117"/>
      <c r="Y71" s="228" t="s">
        <v>1230</v>
      </c>
      <c r="Z71" s="229" t="s">
        <v>1231</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3">
      <c r="B73" s="86"/>
      <c r="C73" s="86"/>
      <c r="D73" s="86"/>
      <c r="F73" s="8"/>
      <c r="G73" s="8"/>
      <c r="N73" s="8"/>
      <c r="O73" s="8"/>
      <c r="S73" s="8"/>
      <c r="T73" s="8"/>
      <c r="U73" s="8"/>
      <c r="V73" s="8"/>
      <c r="W73" s="227"/>
      <c r="Y73" s="228" t="s">
        <v>1087</v>
      </c>
      <c r="Z73" s="229" t="s">
        <v>1088</v>
      </c>
      <c r="AA73" s="8"/>
      <c r="AB73" s="8"/>
      <c r="AC73" s="227"/>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c r="AA82" s="117"/>
      <c r="AB82" s="117"/>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ht="15" x14ac:dyDescent="0.25">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2014-04-03T13:24:56Z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