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6" windowHeight="9132" firstSheet="1"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LookupValues!$Y$2:$Y$183</definedName>
    <definedName name="CouponBondIssuersTable">LookupValues!$Y$2:$Z$205</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L7" i="7" l="1"/>
  <c r="K2" i="6" l="1"/>
  <c r="J2" i="6"/>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<sst xmlns="http://schemas.openxmlformats.org/spreadsheetml/2006/main" count="2364" uniqueCount="1442">
  <si>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</si>
  <si>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</si>
  <si>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</si>
  <si>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</si>
  <si>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</si>
  <si>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</si>
  <si>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</si>
  <si>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</si>
  <si>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</si>
  <si>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</si>
  <si>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</si>
  <si>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</si>
  <si>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</si>
  <si>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</si>
  <si>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</si>
  <si>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</si>
  <si>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</si>
  <si>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</si>
  <si>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</si>
  <si>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</si>
  <si>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</si>
  <si>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</si>
  <si>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</si>
  <si>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</si>
  <si>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</si>
  <si>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</si>
  <si>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</si>
  <si>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</si>
  <si>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</si>
  <si>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</si>
  <si>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</si>
  <si>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</si>
  <si>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</si>
  <si>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</si>
  <si>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</si>
  <si>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</si>
  <si>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</si>
  <si>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</si>
  <si>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</si>
  <si>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</si>
  <si>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</si>
  <si>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</si>
  <si>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</si>
  <si>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</si>
  <si>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</si>
  <si>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</si>
  <si>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</si>
  <si>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</si>
  <si>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</si>
  <si>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</si>
  <si>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</si>
  <si>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</si>
  <si>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</si>
  <si>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</si>
  <si>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</si>
  <si>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</si>
  <si>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</si>
  <si>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</si>
  <si>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</si>
  <si>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</si>
  <si>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</si>
  <si>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</si>
  <si>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</si>
  <si>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</si>
  <si>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</si>
  <si>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</si>
  <si>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</si>
  <si>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</si>
  <si>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</si>
  <si>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</si>
  <si>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</si>
  <si>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</si>
  <si>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</si>
  <si>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</si>
  <si>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</si>
  <si>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</si>
  <si>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</si>
  <si>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</si>
  <si>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</si>
  <si>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</si>
  <si>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</si>
  <si>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</si>
  <si>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</si>
  <si>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</si>
  <si>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</si>
  <si>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</si>
  <si>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</si>
  <si>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</si>
  <si>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</si>
  <si>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</si>
  <si>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</si>
  <si>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</si>
  <si>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</si>
  <si>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</si>
  <si>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</si>
  <si>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</si>
  <si>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</si>
  <si>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</si>
  <si>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</si>
  <si>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</si>
  <si>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</si>
  <si>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</si>
  <si>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</si>
  <si>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</si>
  <si>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</si>
  <si>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</si>
  <si>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</si>
  <si>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</si>
  <si>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</si>
  <si>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</si>
  <si>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</si>
  <si>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</si>
  <si>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</si>
  <si>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</si>
  <si>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</si>
  <si>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</si>
  <si>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</si>
  <si>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</si>
  <si>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</si>
  <si>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</si>
  <si>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</si>
  <si>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</si>
  <si>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</si>
  <si>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</si>
  <si>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</si>
  <si>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</si>
  <si>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</si>
  <si>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</si>
  <si>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</si>
  <si>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</si>
  <si>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</si>
  <si>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</si>
  <si>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</si>
  <si>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</si>
  <si>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</si>
  <si>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</si>
  <si>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</si>
  <si>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</si>
  <si>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</si>
  <si>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</si>
  <si>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</si>
  <si>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</si>
  <si>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</si>
  <si>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</si>
  <si>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</si>
  <si>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</si>
  <si>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</si>
  <si>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</si>
  <si>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</si>
  <si>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</si>
  <si>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</si>
  <si>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</si>
  <si>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</si>
  <si>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</si>
  <si>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</si>
  <si>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</si>
  <si>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</si>
  <si>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</si>
  <si>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</si>
  <si>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</si>
  <si>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</si>
  <si>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</si>
  <si>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</si>
  <si>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</si>
  <si>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</si>
  <si>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</si>
  <si>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</si>
  <si>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</si>
  <si>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</si>
  <si>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</si>
  <si>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</si>
  <si>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</si>
  <si>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</si>
  <si>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</si>
  <si>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</si>
  <si>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</si>
  <si>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</si>
  <si>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</si>
  <si>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</si>
  <si>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</si>
  <si>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</si>
  <si>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</si>
  <si>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</si>
  <si>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</si>
  <si>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</si>
  <si>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</si>
  <si>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</si>
  <si>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</si>
  <si>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</si>
  <si>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</si>
  <si>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</si>
  <si>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</si>
  <si>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</si>
  <si>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</si>
  <si>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</si>
  <si>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</si>
  <si>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</si>
  <si>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</si>
  <si>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</si>
  <si>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</si>
  <si>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</si>
  <si>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</si>
  <si>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</si>
  <si>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</si>
  <si>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</si>
  <si>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</si>
  <si>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</si>
  <si>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</si>
  <si>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</si>
  <si>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</si>
  <si>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</si>
  <si>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</si>
  <si>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</si>
  <si>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</si>
  <si>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</si>
  <si>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</si>
  <si>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</si>
  <si>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</si>
  <si>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</si>
  <si>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</si>
  <si>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</si>
  <si>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</si>
  <si>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</si>
  <si>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</si>
  <si>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</si>
  <si>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</si>
  <si>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</si>
  <si>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</si>
  <si>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</si>
  <si>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</si>
  <si>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</si>
  <si>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</si>
  <si>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</si>
  <si>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</si>
  <si>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</si>
  <si>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</si>
  <si>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</si>
  <si>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</si>
  <si>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</si>
  <si>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</si>
  <si>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</si>
  <si>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</si>
  <si>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</si>
  <si>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</si>
  <si>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</si>
  <si>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</si>
  <si>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</si>
  <si>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</si>
  <si>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</si>
  <si>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</si>
  <si>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</si>
  <si>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</si>
  <si>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</si>
  <si>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</si>
  <si>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</si>
  <si>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</si>
  <si>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</si>
  <si>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</si>
  <si>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</si>
  <si>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</si>
  <si>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</si>
  <si>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</si>
  <si>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</si>
  <si>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</si>
  <si>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</si>
  <si>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</si>
  <si>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</si>
  <si>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</si>
  <si>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</si>
  <si>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</si>
  <si>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</si>
  <si>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</si>
  <si>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</si>
  <si>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</si>
  <si>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</si>
  <si>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</si>
  <si>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</si>
  <si>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</si>
  <si>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</si>
  <si>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</si>
  <si>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</si>
  <si>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</si>
  <si>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</si>
  <si>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</si>
  <si>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</si>
  <si>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</si>
  <si>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</si>
  <si>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</si>
  <si>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</si>
  <si>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</si>
  <si>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</si>
  <si>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</si>
  <si>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</si>
  <si>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</si>
  <si>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</si>
  <si>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</si>
  <si>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</si>
  <si>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</si>
  <si>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</si>
  <si>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</si>
  <si>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</si>
  <si>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</si>
  <si>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</si>
  <si>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</si>
  <si>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</si>
  <si>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</si>
  <si>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</si>
  <si>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</si>
  <si>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</si>
  <si>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</si>
  <si>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</si>
  <si>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</si>
  <si>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</si>
  <si>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</si>
  <si>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</si>
  <si>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</si>
  <si>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</si>
  <si>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</si>
  <si>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</si>
  <si>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</si>
  <si>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</si>
  <si>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</si>
  <si>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</si>
  <si>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</si>
  <si>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</si>
  <si>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</si>
  <si>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</si>
  <si>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</si>
  <si>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</si>
  <si>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</si>
  <si>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</si>
  <si>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</si>
  <si>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</si>
  <si>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</si>
  <si>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</si>
  <si>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</si>
  <si>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</si>
  <si>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</si>
  <si>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</si>
  <si>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</si>
  <si>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</si>
  <si>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</si>
  <si>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</si>
  <si>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</si>
  <si>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</si>
  <si>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</si>
  <si>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</si>
  <si>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</si>
  <si>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</si>
  <si>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</si>
  <si>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</si>
  <si>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</si>
  <si>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</si>
  <si>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</si>
  <si>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</si>
  <si>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</si>
  <si>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</si>
  <si>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</si>
  <si>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</si>
  <si>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</si>
  <si>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</si>
  <si>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</si>
  <si>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</si>
  <si>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</si>
  <si>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</si>
  <si>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</si>
  <si>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</si>
  <si>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</si>
  <si>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</si>
  <si>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</si>
  <si>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</si>
  <si>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</si>
  <si>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</si>
  <si>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</si>
  <si>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</si>
  <si>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</si>
  <si>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</si>
  <si>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</si>
  <si>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</si>
  <si>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</si>
  <si>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</si>
  <si>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</si>
  <si>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</si>
  <si>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</si>
  <si>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</si>
  <si>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</si>
  <si>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</si>
  <si>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</si>
  <si>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</si>
  <si>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</si>
  <si>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</si>
  <si>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</si>
  <si>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</si>
  <si>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</si>
  <si>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</si>
  <si>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</si>
  <si>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</si>
  <si>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</si>
  <si>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</si>
  <si>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</si>
  <si>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</si>
  <si>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</si>
  <si>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</si>
  <si>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</si>
  <si>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</si>
  <si>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</si>
  <si>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</si>
  <si>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</si>
  <si>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</si>
  <si>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</si>
  <si>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</si>
  <si>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</si>
  <si>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</si>
  <si>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</si>
  <si>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</si>
  <si>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</si>
  <si>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</si>
  <si>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</si>
  <si>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</si>
  <si>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</si>
  <si>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</si>
  <si>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</si>
  <si>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</si>
  <si>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</si>
  <si>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</si>
  <si>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</si>
  <si>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</si>
  <si>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</si>
  <si>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</si>
  <si>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</si>
  <si>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</si>
  <si>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</si>
  <si>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</si>
  <si>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</si>
  <si>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</si>
  <si>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</si>
  <si>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</si>
  <si>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</si>
  <si>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</si>
  <si>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</si>
  <si>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</si>
  <si>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</si>
  <si>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</si>
  <si>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</si>
  <si>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</si>
  <si>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</si>
  <si>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</si>
  <si>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</si>
  <si>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</si>
  <si>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</si>
  <si>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</si>
  <si>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</si>
  <si>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</si>
  <si>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</si>
  <si>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</si>
  <si>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</si>
  <si>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</si>
  <si>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</si>
  <si>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</si>
  <si>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</si>
  <si>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</si>
  <si>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</si>
  <si>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</si>
  <si>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</si>
  <si>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</si>
  <si>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</si>
  <si>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</si>
  <si>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</si>
  <si>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</si>
  <si>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</si>
  <si>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</si>
  <si>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</si>
  <si>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</si>
  <si>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</si>
  <si>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</si>
  <si>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</si>
  <si>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</si>
  <si>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</si>
  <si>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</si>
  <si>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</si>
  <si>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</si>
  <si>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</si>
  <si>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</si>
  <si>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</si>
  <si>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</si>
  <si>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</si>
  <si>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</si>
  <si>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</si>
  <si>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</si>
  <si>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</si>
  <si>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</si>
  <si>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</si>
  <si>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</si>
  <si>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</si>
  <si>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</si>
  <si>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</si>
  <si>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</si>
  <si>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</si>
  <si>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</si>
  <si>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</si>
  <si>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</si>
  <si>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</si>
  <si>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</si>
  <si>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</si>
  <si>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</si>
  <si>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</si>
  <si>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</si>
  <si>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</si>
  <si>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</si>
  <si>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</si>
  <si>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</si>
  <si>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</si>
  <si>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</si>
  <si>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</si>
  <si>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</si>
  <si>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</si>
  <si>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</si>
  <si>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</si>
  <si>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</si>
  <si>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</si>
  <si>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</si>
  <si>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</si>
  <si>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</si>
  <si>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</si>
  <si>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</si>
  <si>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</si>
  <si>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</si>
  <si>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</si>
  <si>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</si>
  <si>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</si>
  <si>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</si>
  <si>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</si>
  <si>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</si>
  <si>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</si>
  <si>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</si>
  <si>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</si>
  <si>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</si>
  <si>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</si>
  <si>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</si>
  <si>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</si>
  <si>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</si>
  <si>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</si>
  <si>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</si>
  <si>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</si>
  <si>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</si>
  <si>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</si>
  <si>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</si>
  <si>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</si>
  <si>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</si>
  <si>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</si>
  <si>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</si>
  <si>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</si>
  <si>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</si>
  <si>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</si>
  <si>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</si>
  <si>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</si>
  <si>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</si>
  <si>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</si>
  <si>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</si>
  <si>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</si>
  <si>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</si>
  <si>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</si>
  <si>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</si>
  <si>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</si>
  <si>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</si>
  <si>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</si>
  <si>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</si>
  <si>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</si>
  <si>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</si>
  <si>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</si>
  <si>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</si>
  <si>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</si>
  <si>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</si>
  <si>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</si>
  <si>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</si>
  <si>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</si>
  <si>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</si>
  <si>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</si>
  <si>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</si>
  <si>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</si>
  <si>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</si>
  <si>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</si>
  <si>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</si>
  <si>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</si>
  <si>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</si>
  <si>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</si>
  <si>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</si>
  <si>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</si>
  <si>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</si>
  <si>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</si>
  <si>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</si>
  <si>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</si>
  <si>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</si>
  <si>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</si>
  <si>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</si>
  <si>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</si>
  <si>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</si>
  <si>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</si>
  <si>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</si>
  <si>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</si>
  <si>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</si>
  <si>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</si>
  <si>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</si>
  <si>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</si>
  <si>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</si>
  <si>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</si>
  <si>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</si>
  <si>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</si>
  <si>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</si>
  <si>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</si>
  <si>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</si>
  <si>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</si>
  <si>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</si>
  <si>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</si>
  <si>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</si>
  <si>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</si>
  <si>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</si>
  <si>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</si>
  <si>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</si>
  <si>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</si>
  <si>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</si>
  <si>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</si>
  <si>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</si>
  <si>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</si>
  <si>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</si>
  <si>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</si>
  <si>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</si>
  <si>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</si>
  <si>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</si>
  <si>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</si>
  <si>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</si>
  <si>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</si>
  <si>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</si>
  <si>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</si>
  <si>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</si>
  <si>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</si>
  <si>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</si>
  <si>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</si>
  <si>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</si>
  <si>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</si>
  <si>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</si>
  <si>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</si>
  <si>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</si>
  <si>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</si>
  <si>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</si>
  <si>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</si>
  <si>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</si>
  <si>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</si>
  <si>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</si>
  <si>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</si>
  <si>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</si>
  <si>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</si>
  <si>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</si>
  <si>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</si>
  <si>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</si>
  <si>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</si>
  <si>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</si>
  <si>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</si>
  <si>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</si>
  <si>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</si>
  <si>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</si>
  <si>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</si>
  <si>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</si>
  <si>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</si>
  <si>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</si>
  <si>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</si>
  <si>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</si>
  <si>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</si>
  <si>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</si>
  <si>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</si>
  <si>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</si>
  <si>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</si>
  <si>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</si>
  <si>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</si>
  <si>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</si>
  <si>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</si>
  <si>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</si>
  <si>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</si>
  <si>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</si>
  <si>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</si>
  <si>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</si>
  <si>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</si>
  <si>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</si>
  <si>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</si>
  <si>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</si>
  <si>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</si>
  <si>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</si>
  <si>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</si>
  <si>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</si>
  <si>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</si>
  <si>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</si>
  <si>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</si>
  <si>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</si>
  <si>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</si>
  <si>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</si>
  <si>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</si>
  <si>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</si>
  <si>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</si>
  <si>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</si>
  <si>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</si>
  <si>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</si>
  <si>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</si>
  <si>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</si>
  <si>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</si>
  <si>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</si>
  <si>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</si>
  <si>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</si>
  <si>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</si>
  <si>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</si>
  <si>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</si>
  <si>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</si>
  <si>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</si>
  <si>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</si>
  <si>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</si>
  <si>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</si>
  <si>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</si>
  <si>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</si>
  <si>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</si>
  <si>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</si>
  <si>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</si>
  <si>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</si>
  <si>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</si>
  <si>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</si>
  <si>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</si>
  <si>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</si>
  <si>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</si>
  <si>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</si>
  <si>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</si>
  <si>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</si>
  <si>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</si>
  <si>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</si>
  <si>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</si>
  <si>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</si>
  <si>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</si>
  <si>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</si>
  <si>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</si>
  <si>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</si>
  <si>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</si>
  <si>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</si>
  <si>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</si>
  <si>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</si>
  <si>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</si>
  <si>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</si>
  <si>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</si>
  <si>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</si>
  <si>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</si>
  <si>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</si>
  <si>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</si>
  <si>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</si>
  <si>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</si>
  <si>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</si>
  <si>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</si>
  <si>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</si>
  <si>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</si>
  <si>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</si>
  <si>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</si>
  <si>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</si>
  <si>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</si>
  <si>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</si>
  <si>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</si>
  <si>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</si>
  <si>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</si>
  <si>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</si>
  <si>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</si>
  <si>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</si>
  <si>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</si>
  <si>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</si>
  <si>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</si>
  <si>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</si>
  <si>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</si>
  <si>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</si>
  <si>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</si>
  <si>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</si>
  <si>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</si>
  <si>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</si>
  <si>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</si>
  <si>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</si>
  <si>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</si>
  <si>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</si>
  <si>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</si>
  <si>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</si>
  <si>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</si>
  <si>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</si>
  <si>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</si>
  <si>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</si>
  <si>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</si>
  <si>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</si>
  <si>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</si>
  <si>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</si>
  <si>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</si>
  <si>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</si>
  <si>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</si>
  <si>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</si>
  <si>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</si>
  <si>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</si>
  <si>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</si>
  <si>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</si>
  <si>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</si>
  <si>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</si>
  <si>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</si>
  <si>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</si>
  <si>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</si>
  <si>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</si>
  <si>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</si>
  <si>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</si>
  <si>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</si>
  <si>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</si>
  <si>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</si>
  <si>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</si>
  <si>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</si>
  <si>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</si>
  <si>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</si>
  <si>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</si>
  <si>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</si>
  <si>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</si>
  <si>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</si>
  <si>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</si>
  <si>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</si>
  <si>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</si>
  <si>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</si>
  <si>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</si>
  <si>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</si>
  <si>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</si>
  <si>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</si>
  <si>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</si>
  <si>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</si>
  <si>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</si>
  <si>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</si>
  <si>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</si>
  <si>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</si>
  <si>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</si>
  <si>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</si>
  <si>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</si>
  <si>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</si>
  <si>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</si>
  <si>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</si>
  <si>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</si>
  <si>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</si>
  <si>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</si>
  <si>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</si>
  <si>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</si>
  <si>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</si>
  <si>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</si>
  <si>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</si>
  <si>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</si>
  <si>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</si>
  <si>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</si>
  <si>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</si>
  <si>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</si>
  <si>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</si>
  <si>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</si>
  <si>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</si>
  <si>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</si>
  <si>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</si>
  <si>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</si>
  <si>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</si>
  <si>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</si>
  <si>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</si>
  <si>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</si>
  <si>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</si>
  <si>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</si>
  <si>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</si>
  <si>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</si>
  <si>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</si>
  <si>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</si>
  <si>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</si>
  <si>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</si>
  <si>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</si>
  <si>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</si>
  <si>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</si>
  <si>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</si>
  <si>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</si>
  <si>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</si>
  <si>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</si>
  <si>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</si>
  <si>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</si>
  <si>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</si>
  <si>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</si>
  <si>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</si>
  <si>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</si>
  <si>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</si>
  <si>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</si>
  <si>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</si>
  <si>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</si>
  <si>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</si>
  <si>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</si>
  <si>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</si>
  <si>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</si>
  <si>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</si>
  <si>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</si>
  <si>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</si>
  <si>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</si>
  <si>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</si>
  <si>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</si>
  <si>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</si>
  <si>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</si>
  <si>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</si>
  <si>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</si>
  <si>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</si>
  <si>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</si>
  <si>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</si>
  <si>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</si>
  <si>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</si>
  <si>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</si>
  <si>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</si>
  <si>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</si>
  <si>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</si>
  <si>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</si>
  <si>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</si>
  <si>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</si>
  <si>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</si>
  <si>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</si>
  <si>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</si>
  <si>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</si>
  <si>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</si>
  <si>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</si>
  <si>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</si>
  <si>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</si>
  <si>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</si>
  <si>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</si>
  <si>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</si>
  <si>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</si>
  <si>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</si>
  <si>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</si>
  <si>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</si>
  <si>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</si>
  <si>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</si>
  <si>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</si>
  <si>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</si>
  <si>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</si>
  <si>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</si>
  <si>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</si>
  <si>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</si>
  <si>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</si>
  <si>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</si>
  <si>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</si>
  <si>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</si>
  <si>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</si>
  <si>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</si>
  <si>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</si>
  <si>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</si>
  <si>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</si>
  <si>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</si>
  <si>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</si>
  <si>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</si>
  <si>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</si>
  <si>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</si>
  <si>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</si>
  <si>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</si>
  <si>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</si>
  <si>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</si>
  <si>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</si>
  <si>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</si>
  <si>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</si>
  <si>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</si>
  <si>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</si>
  <si>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</si>
  <si>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</si>
  <si>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</si>
  <si>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</si>
  <si>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</si>
  <si>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</si>
  <si>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</si>
  <si>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</si>
  <si>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</si>
  <si>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</si>
  <si>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</si>
  <si>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</si>
  <si>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</si>
  <si>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</si>
  <si>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</si>
  <si>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</si>
  <si>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</si>
  <si>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</si>
  <si>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</si>
  <si>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</si>
  <si>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</si>
  <si>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</si>
  <si>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</si>
  <si>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</si>
  <si>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</si>
  <si>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</si>
  <si>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</si>
  <si>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</si>
  <si>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</si>
  <si>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</si>
  <si>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</si>
  <si>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</si>
  <si>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</si>
  <si>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</si>
  <si>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</si>
  <si>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</si>
  <si>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</si>
  <si>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</si>
  <si>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</si>
  <si>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</si>
  <si>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</si>
  <si>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</si>
  <si>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</si>
  <si>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</si>
  <si>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</si>
  <si>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</si>
  <si>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</si>
  <si>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</si>
  <si>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</si>
  <si>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</si>
  <si>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</si>
  <si>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</si>
  <si>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</si>
  <si>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</si>
  <si>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</si>
  <si>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</si>
  <si>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</si>
  <si>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</si>
  <si>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</si>
  <si>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</si>
  <si>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</si>
  <si>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</si>
  <si>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</si>
  <si>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</si>
  <si>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</si>
  <si>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</si>
  <si>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</si>
  <si>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</si>
  <si>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</si>
  <si>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</si>
  <si>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</si>
  <si>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</si>
  <si>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</si>
  <si>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</si>
  <si>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</si>
  <si>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</si>
  <si>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</si>
  <si>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</si>
  <si>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</si>
  <si>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</si>
  <si>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</si>
  <si>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</si>
  <si>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</si>
  <si>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</si>
  <si>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</si>
  <si>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</si>
  <si>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</si>
  <si>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</si>
  <si>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</si>
  <si>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</si>
  <si>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</si>
  <si>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</si>
  <si>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</si>
  <si>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</si>
  <si>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</si>
  <si>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</si>
  <si>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</si>
  <si>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</si>
  <si>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</si>
  <si>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</si>
  <si>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</si>
  <si>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</si>
  <si>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</si>
  <si>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</si>
  <si>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</si>
  <si>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</si>
  <si>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</si>
  <si>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</si>
  <si>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</si>
  <si>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</si>
  <si>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</si>
  <si>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</si>
  <si>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</si>
  <si>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</si>
  <si>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</si>
  <si>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</si>
  <si>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</si>
  <si>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</si>
  <si>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</si>
  <si>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</si>
  <si>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</si>
  <si>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</si>
  <si>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</si>
  <si>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</si>
  <si>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</si>
  <si>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</si>
  <si>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</si>
  <si>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</si>
  <si>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</si>
  <si>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</si>
  <si>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</si>
  <si>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</si>
  <si>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</si>
  <si>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</si>
  <si>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</si>
  <si>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</si>
  <si>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</si>
  <si>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</si>
  <si>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</si>
  <si>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</si>
  <si>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</si>
  <si>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</si>
  <si>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</si>
  <si>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</si>
  <si>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</si>
  <si>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</si>
  <si>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</si>
  <si>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</si>
  <si>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</si>
  <si>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</si>
  <si>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</si>
  <si>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</si>
  <si>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</si>
  <si>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</si>
  <si>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</si>
  <si>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</si>
  <si>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</si>
  <si>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</si>
  <si>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</si>
  <si>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</si>
  <si>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</si>
  <si>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</si>
  <si>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</si>
  <si>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</si>
  <si>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</si>
  <si>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</si>
  <si>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</si>
  <si>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</si>
  <si>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</si>
  <si>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</si>
  <si>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</si>
  <si>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</si>
  <si>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</si>
  <si>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</si>
  <si>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</si>
  <si>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</si>
  <si>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</si>
  <si>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</si>
  <si>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</si>
  <si>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</si>
  <si>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</si>
  <si>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</si>
  <si>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</si>
  <si>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</si>
  <si>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</si>
  <si>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</si>
  <si>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</si>
  <si>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</si>
  <si>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</si>
  <si>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</si>
  <si>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</si>
  <si>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</si>
  <si>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</si>
  <si>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</si>
  <si>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</si>
  <si>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</si>
  <si>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</si>
  <si>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</si>
  <si>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</si>
  <si>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</si>
  <si>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</si>
  <si>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</si>
  <si>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</si>
  <si>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</si>
  <si>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</si>
  <si>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</si>
  <si>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</si>
  <si>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</si>
  <si>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</si>
  <si>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</si>
  <si>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</si>
  <si>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</si>
  <si>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</si>
  <si>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</si>
  <si>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</si>
  <si>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</si>
  <si>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</si>
  <si>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</si>
  <si>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</si>
  <si>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</si>
  <si>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</si>
  <si>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</si>
  <si>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</si>
  <si>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</si>
  <si>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</si>
  <si>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</si>
  <si>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</si>
  <si>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</si>
  <si>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</si>
  <si>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</si>
  <si>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</si>
  <si>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</si>
  <si>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</si>
  <si>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</si>
  <si>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</si>
  <si>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</si>
  <si>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</si>
  <si>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</si>
  <si>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</si>
  <si>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</si>
  <si>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</si>
  <si>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</si>
  <si>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</si>
  <si>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</si>
  <si>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</si>
  <si>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</si>
  <si>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</si>
  <si>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</si>
  <si>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</si>
  <si>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</si>
  <si>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</si>
  <si>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</si>
  <si>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</si>
  <si>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</si>
  <si>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</si>
  <si>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</si>
  <si>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</si>
  <si>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</si>
  <si>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</si>
  <si>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</si>
  <si>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</si>
  <si>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</si>
  <si>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</si>
  <si>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</si>
  <si>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</si>
  <si>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</si>
  <si>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</si>
  <si>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</si>
  <si>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</si>
  <si>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</si>
  <si>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</si>
  <si>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</si>
  <si>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</si>
  <si>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</si>
  <si>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</si>
  <si>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</si>
  <si>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</si>
  <si>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</si>
  <si>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</si>
  <si>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</si>
  <si>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</si>
  <si>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</si>
  <si>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</si>
  <si>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</si>
  <si>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</si>
  <si>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</si>
  <si>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</si>
  <si>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</si>
  <si>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</si>
  <si>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</si>
  <si>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</si>
  <si>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</si>
  <si>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</si>
  <si>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</si>
  <si>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</si>
  <si>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</si>
  <si>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</si>
  <si>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</si>
  <si>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</si>
  <si>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</si>
  <si>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</si>
  <si>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</si>
  <si>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</si>
  <si>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</si>
  <si>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</si>
  <si>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</si>
  <si>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</si>
  <si>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</si>
  <si>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</si>
  <si>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</si>
  <si>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</si>
  <si>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</si>
  <si>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</si>
  <si>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</si>
  <si>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</si>
  <si>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</si>
  <si>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</si>
  <si>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</si>
  <si>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</si>
  <si>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</si>
  <si>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</si>
  <si>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</si>
  <si>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</si>
  <si>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</si>
  <si>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</si>
  <si>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</si>
  <si>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</si>
  <si>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</si>
  <si>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</si>
  <si>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</si>
  <si>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</si>
  <si>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</si>
  <si>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</si>
  <si>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</si>
  <si>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</si>
  <si>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</si>
  <si>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</si>
  <si>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</si>
  <si>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</si>
  <si>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</si>
  <si>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</si>
  <si>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</si>
  <si>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</si>
  <si>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</si>
  <si>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</si>
  <si>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</si>
  <si>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</si>
  <si>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</si>
  <si>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</si>
  <si>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</si>
  <si>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</si>
  <si>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</si>
  <si>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</si>
  <si>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</si>
  <si>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</si>
  <si>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</si>
  <si>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</si>
  <si>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</si>
  <si>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</si>
  <si>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</si>
  <si>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</si>
  <si>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</si>
  <si>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</si>
  <si>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</si>
  <si>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</si>
  <si>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</si>
  <si>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</si>
  <si>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</si>
  <si>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</si>
  <si>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</si>
  <si>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</si>
  <si>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</si>
  <si>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</si>
  <si>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</si>
  <si>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</si>
  <si>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</si>
  <si>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</si>
  <si>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</si>
  <si>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</si>
  <si>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</si>
  <si>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</si>
  <si>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</si>
  <si>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</si>
  <si>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</si>
  <si>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</si>
  <si>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</si>
  <si>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</si>
  <si>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</si>
  <si>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</si>
  <si>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</si>
  <si>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</si>
  <si>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</si>
  <si>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</si>
  <si>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</si>
  <si>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</si>
  <si>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</si>
  <si>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</si>
  <si>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</si>
  <si>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</si>
  <si>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</si>
  <si>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</si>
  <si>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</si>
  <si>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</si>
  <si>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</si>
  <si>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</si>
  <si>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</si>
  <si>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</si>
  <si>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</si>
  <si>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</si>
  <si>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</si>
  <si>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</si>
  <si>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</si>
  <si>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</si>
  <si>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</si>
  <si>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</si>
  <si>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</si>
  <si>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</si>
  <si>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</si>
  <si>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</si>
  <si>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</si>
  <si>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</si>
  <si>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</si>
  <si>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</si>
  <si>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</si>
  <si>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</si>
  <si>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</si>
  <si>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</si>
  <si>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</si>
  <si>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</si>
  <si>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</si>
  <si>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</si>
  <si>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</si>
  <si>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</si>
  <si>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</si>
  <si>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</si>
  <si>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</si>
  <si>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</si>
  <si>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</si>
  <si>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</si>
  <si>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</si>
  <si>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</si>
  <si>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</si>
  <si>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</si>
  <si>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</si>
  <si>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</si>
  <si>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</si>
  <si>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</si>
  <si>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</si>
  <si>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</si>
  <si>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</si>
  <si>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</si>
  <si>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</si>
  <si>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</si>
  <si>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</si>
  <si>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</si>
  <si>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</si>
  <si>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</si>
  <si>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</si>
  <si>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</si>
  <si>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</si>
  <si>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</si>
  <si>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</si>
  <si>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</si>
  <si>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</si>
  <si>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</si>
  <si>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</si>
  <si>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</si>
  <si>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</si>
  <si>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</si>
  <si>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</si>
  <si>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</si>
  <si>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</si>
  <si>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</si>
  <si>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</si>
  <si>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</si>
  <si>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</si>
  <si>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</si>
  <si>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</si>
  <si>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</si>
  <si>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</si>
  <si>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</si>
  <si>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Telefonplan Stockholm Property AB (publ)</t>
  </si>
  <si>
    <t>SE0005933025</t>
  </si>
  <si>
    <t>Telefonplan Property</t>
  </si>
  <si>
    <t>TELEFONPLAN 1</t>
  </si>
  <si>
    <t>TELEFONPLAN_1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</si>
</sst>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1"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1017</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1089</v>
      </c>
      <c r="B4" s="221"/>
      <c r="C4" s="221"/>
      <c r="D4" s="221"/>
      <c r="E4" s="221"/>
      <c r="F4" s="221"/>
      <c r="G4" s="221"/>
      <c r="H4" s="221"/>
      <c r="I4" s="221"/>
      <c r="J4" s="221"/>
      <c r="K4" s="221"/>
      <c r="S4" s="63"/>
      <c r="T4" s="219"/>
      <c r="U4" s="219"/>
      <c r="V4" s="63"/>
    </row>
    <row r="5" spans="1:68" ht="78" customHeight="1">
      <c r="A5" s="244" t="s">
        <v>1192</v>
      </c>
      <c r="B5" s="244"/>
      <c r="C5" s="244"/>
      <c r="D5" s="93"/>
      <c r="E5" s="93"/>
      <c r="F5" s="93"/>
      <c r="G5" s="93"/>
      <c r="H5" s="93"/>
      <c r="I5" s="93"/>
      <c r="J5" s="93"/>
      <c r="K5" s="220"/>
      <c r="L5" s="220"/>
      <c r="M5" s="220"/>
      <c r="N5" s="220"/>
      <c r="O5" s="220"/>
      <c r="P5" s="220"/>
      <c r="Q5" s="220"/>
      <c r="R5" s="220"/>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4.4">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8.109375" style="55" customWidth="1"/>
    <col min="2" max="2" width="30.88671875" style="55" customWidth="1"/>
    <col min="3" max="3" width="38.441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7.4414062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1377</v>
      </c>
      <c r="C2" s="64" t="s">
        <v>1437</v>
      </c>
      <c r="D2" s="64"/>
      <c r="E2" s="65" t="s">
        <v>35</v>
      </c>
      <c r="F2" s="64" t="s">
        <v>289</v>
      </c>
      <c r="G2" s="4">
        <v>41834</v>
      </c>
      <c r="H2" s="95" t="s">
        <v>1436</v>
      </c>
      <c r="I2" s="95"/>
      <c r="J2" s="95" t="s">
        <v>1302</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1440</v>
      </c>
      <c r="B7" s="83" t="s">
        <v>1439</v>
      </c>
      <c r="C7" s="64">
        <v>1</v>
      </c>
      <c r="D7" s="64" t="s">
        <v>1438</v>
      </c>
      <c r="E7" s="65">
        <v>1000000</v>
      </c>
      <c r="F7" s="64" t="s">
        <v>35</v>
      </c>
      <c r="G7" s="64" t="s">
        <v>354</v>
      </c>
      <c r="H7" s="64"/>
      <c r="I7" s="241">
        <v>10</v>
      </c>
      <c r="J7" s="64">
        <v>4</v>
      </c>
      <c r="K7" s="4">
        <v>41873</v>
      </c>
      <c r="L7" s="4">
        <f>IF(R7&lt;&gt;"",R7,"")</f>
        <v>42512</v>
      </c>
      <c r="M7" s="4" t="s">
        <v>1164</v>
      </c>
      <c r="N7" s="51" t="s">
        <v>423</v>
      </c>
      <c r="O7" s="65">
        <v>250000000</v>
      </c>
      <c r="P7" s="4">
        <v>41781</v>
      </c>
      <c r="Q7" s="4">
        <f>IF(P7&lt;&gt;"",P7,"")</f>
        <v>41781</v>
      </c>
      <c r="R7" s="4">
        <v>42512</v>
      </c>
      <c r="S7" s="4">
        <v>42510</v>
      </c>
      <c r="T7" s="85" t="s">
        <v>1441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2"/>
  <sheetViews>
    <sheetView zoomScale="70" zoomScaleNormal="70" workbookViewId="0">
      <pane xSplit="1" ySplit="1" topLeftCell="V131" activePane="bottomRight" state="frozen"/>
      <selection pane="topRight" activeCell="B1" sqref="B1"/>
      <selection pane="bottomLeft" activeCell="A2" sqref="A2"/>
      <selection pane="bottomRight" activeCell="AA156" sqref="AA156"/>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ht="15">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ht="15">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ht="15">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29">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29">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29">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29">
      <c r="P26" s="86"/>
      <c r="S26" s="146" t="s">
        <v>464</v>
      </c>
      <c r="T26" s="147" t="s">
        <v>199</v>
      </c>
      <c r="U26" s="234" t="s">
        <v>1266</v>
      </c>
      <c r="V26" s="234" t="s">
        <v>1258</v>
      </c>
      <c r="W26" s="234" t="s">
        <v>1323</v>
      </c>
      <c r="Y26" s="226" t="s">
        <v>474</v>
      </c>
      <c r="Z26" s="227" t="s">
        <v>24</v>
      </c>
      <c r="AA26" s="235" t="s">
        <v>216</v>
      </c>
      <c r="AB26" s="235" t="s">
        <v>44</v>
      </c>
      <c r="AC26" s="235" t="s">
        <v>1302</v>
      </c>
    </row>
    <row r="27" spans="2:29">
      <c r="S27" s="169" t="s">
        <v>1190</v>
      </c>
      <c r="T27" s="170" t="s">
        <v>1191</v>
      </c>
      <c r="U27" s="234" t="s">
        <v>1267</v>
      </c>
      <c r="V27" s="234" t="s">
        <v>1259</v>
      </c>
      <c r="W27" s="234" t="s">
        <v>1323</v>
      </c>
      <c r="Y27" s="226" t="s">
        <v>1286</v>
      </c>
      <c r="Z27" s="227" t="s">
        <v>1287</v>
      </c>
      <c r="AA27" s="235" t="s">
        <v>1266</v>
      </c>
      <c r="AB27" s="235" t="s">
        <v>1258</v>
      </c>
      <c r="AC27" s="235" t="s">
        <v>1323</v>
      </c>
    </row>
    <row r="28" spans="2:29">
      <c r="S28" s="146" t="s">
        <v>820</v>
      </c>
      <c r="T28" s="147" t="s">
        <v>819</v>
      </c>
      <c r="U28" s="234" t="s">
        <v>1268</v>
      </c>
      <c r="V28" s="234" t="s">
        <v>1260</v>
      </c>
      <c r="W28" s="234" t="s">
        <v>1323</v>
      </c>
      <c r="Y28" s="226" t="s">
        <v>1205</v>
      </c>
      <c r="Z28" s="227" t="s">
        <v>1206</v>
      </c>
      <c r="AA28" s="235" t="s">
        <v>1267</v>
      </c>
      <c r="AB28" s="235" t="s">
        <v>1259</v>
      </c>
      <c r="AC28" s="235" t="s">
        <v>1323</v>
      </c>
    </row>
    <row r="29" spans="2:29">
      <c r="S29" s="169" t="s">
        <v>462</v>
      </c>
      <c r="T29" s="170" t="s">
        <v>25</v>
      </c>
      <c r="U29" s="234" t="s">
        <v>1269</v>
      </c>
      <c r="V29" s="234" t="s">
        <v>1261</v>
      </c>
      <c r="W29" s="234" t="s">
        <v>1323</v>
      </c>
      <c r="Y29" s="226" t="s">
        <v>506</v>
      </c>
      <c r="Z29" s="227" t="s">
        <v>507</v>
      </c>
      <c r="AA29" s="235" t="s">
        <v>1268</v>
      </c>
      <c r="AB29" s="235" t="s">
        <v>1260</v>
      </c>
      <c r="AC29" s="235" t="s">
        <v>1323</v>
      </c>
    </row>
    <row r="30" spans="2:29">
      <c r="S30" s="146" t="s">
        <v>821</v>
      </c>
      <c r="T30" s="147" t="s">
        <v>822</v>
      </c>
      <c r="U30" s="234" t="s">
        <v>1270</v>
      </c>
      <c r="V30" s="234" t="s">
        <v>1262</v>
      </c>
      <c r="W30" s="234" t="s">
        <v>1323</v>
      </c>
      <c r="Y30" s="226" t="s">
        <v>1116</v>
      </c>
      <c r="Z30" s="227" t="s">
        <v>1117</v>
      </c>
      <c r="AA30" s="235" t="s">
        <v>1269</v>
      </c>
      <c r="AB30" s="235" t="s">
        <v>1261</v>
      </c>
      <c r="AC30" s="235" t="s">
        <v>1323</v>
      </c>
    </row>
    <row r="31" spans="2:29">
      <c r="S31" s="146" t="s">
        <v>216</v>
      </c>
      <c r="T31" s="147" t="s">
        <v>26</v>
      </c>
      <c r="U31" s="234" t="s">
        <v>1271</v>
      </c>
      <c r="V31" s="234" t="s">
        <v>1263</v>
      </c>
      <c r="W31" s="234" t="s">
        <v>1323</v>
      </c>
      <c r="Y31" s="226" t="s">
        <v>468</v>
      </c>
      <c r="Z31" s="227" t="s">
        <v>274</v>
      </c>
      <c r="AA31" s="235" t="s">
        <v>1270</v>
      </c>
      <c r="AB31" s="235" t="s">
        <v>1262</v>
      </c>
      <c r="AC31" s="235" t="s">
        <v>1323</v>
      </c>
    </row>
    <row r="32" spans="2:29">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29">
      <c r="Y65" s="226" t="s">
        <v>1220</v>
      </c>
      <c r="Z65" s="227" t="s">
        <v>1221</v>
      </c>
    </row>
    <row r="66" spans="2:29">
      <c r="Y66" s="226" t="s">
        <v>1293</v>
      </c>
      <c r="Z66" s="227" t="s">
        <v>1294</v>
      </c>
    </row>
    <row r="67" spans="2:29">
      <c r="Y67" s="238" t="s">
        <v>1424</v>
      </c>
      <c r="Z67" s="239" t="s">
        <v>1425</v>
      </c>
    </row>
    <row r="68" spans="2:29">
      <c r="Y68" s="226" t="s">
        <v>519</v>
      </c>
      <c r="Z68" s="227" t="s">
        <v>520</v>
      </c>
    </row>
    <row r="69" spans="2:29">
      <c r="Y69" s="226" t="s">
        <v>475</v>
      </c>
      <c r="Z69" s="227" t="s">
        <v>307</v>
      </c>
    </row>
    <row r="70" spans="2:29">
      <c r="Y70" s="226" t="s">
        <v>1222</v>
      </c>
      <c r="Z70" s="227" t="s">
        <v>1223</v>
      </c>
    </row>
    <row r="71" spans="2:29">
      <c r="X71" s="117"/>
      <c r="Y71" s="226" t="s">
        <v>1113</v>
      </c>
      <c r="Z71" s="227" t="s">
        <v>1112</v>
      </c>
    </row>
    <row r="72" spans="2:29" s="117" customFormat="1">
      <c r="B72" s="86"/>
      <c r="C72" s="86"/>
      <c r="D72" s="86"/>
      <c r="F72" s="8"/>
      <c r="G72" s="8"/>
      <c r="N72" s="8"/>
      <c r="O72" s="8"/>
      <c r="Q72" s="8"/>
      <c r="R72" s="8"/>
      <c r="S72" s="8"/>
      <c r="T72" s="8"/>
      <c r="U72" s="8"/>
      <c r="V72" s="8"/>
      <c r="W72" s="225"/>
      <c r="Y72" s="226" t="s">
        <v>521</v>
      </c>
      <c r="Z72" s="227" t="s">
        <v>522</v>
      </c>
      <c r="AA72" s="8"/>
      <c r="AB72" s="8"/>
      <c r="AC72" s="225"/>
    </row>
    <row r="73" spans="2:29" s="117" customFormat="1">
      <c r="B73" s="86"/>
      <c r="C73" s="86"/>
      <c r="D73" s="86"/>
      <c r="F73" s="8"/>
      <c r="G73" s="8"/>
      <c r="N73" s="8"/>
      <c r="O73" s="8"/>
      <c r="S73" s="8"/>
      <c r="T73" s="8"/>
      <c r="U73" s="8"/>
      <c r="V73" s="8"/>
      <c r="W73" s="225"/>
      <c r="Y73" s="238" t="s">
        <v>1426</v>
      </c>
      <c r="Z73" s="239" t="s">
        <v>1427</v>
      </c>
      <c r="AA73" s="8"/>
      <c r="AB73" s="8"/>
      <c r="AC73" s="225"/>
    </row>
    <row r="74" spans="2:29" s="117" customFormat="1">
      <c r="B74" s="86"/>
      <c r="C74" s="86"/>
      <c r="D74" s="86"/>
      <c r="F74" s="8"/>
      <c r="G74" s="8"/>
      <c r="N74" s="8"/>
      <c r="O74" s="8"/>
      <c r="S74" s="8"/>
      <c r="T74" s="8"/>
      <c r="U74" s="8"/>
      <c r="V74" s="8"/>
      <c r="W74" s="225"/>
      <c r="X74" s="8"/>
      <c r="Y74" s="226" t="s">
        <v>1387</v>
      </c>
      <c r="Z74" s="227" t="s">
        <v>1388</v>
      </c>
      <c r="AA74" s="8"/>
      <c r="AB74" s="8"/>
      <c r="AC74" s="225"/>
    </row>
    <row r="75" spans="2:29">
      <c r="Q75" s="117"/>
      <c r="R75" s="117"/>
      <c r="Y75" s="226" t="s">
        <v>523</v>
      </c>
      <c r="Z75" s="227" t="s">
        <v>123</v>
      </c>
    </row>
    <row r="76" spans="2:29">
      <c r="N76" s="117"/>
      <c r="O76" s="117"/>
      <c r="Y76" s="226" t="s">
        <v>524</v>
      </c>
      <c r="Z76" s="227" t="s">
        <v>525</v>
      </c>
    </row>
    <row r="77" spans="2:29">
      <c r="F77" s="117"/>
      <c r="G77" s="117"/>
      <c r="N77" s="117"/>
      <c r="O77" s="117"/>
      <c r="Y77" s="226" t="s">
        <v>526</v>
      </c>
      <c r="Z77" s="227" t="s">
        <v>527</v>
      </c>
    </row>
    <row r="78" spans="2:29">
      <c r="F78" s="117"/>
      <c r="G78" s="117"/>
      <c r="N78" s="117"/>
      <c r="O78" s="117"/>
      <c r="Y78" s="238" t="s">
        <v>1408</v>
      </c>
      <c r="Z78" s="239" t="s">
        <v>1409</v>
      </c>
    </row>
    <row r="79" spans="2:29">
      <c r="F79" s="117"/>
      <c r="G79" s="117"/>
      <c r="Y79" s="238" t="s">
        <v>1406</v>
      </c>
      <c r="Z79" s="239" t="s">
        <v>1407</v>
      </c>
    </row>
    <row r="80" spans="2:29">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38" t="s">
        <v>1435</v>
      </c>
      <c r="Z156" s="239" t="s">
        <v>1436</v>
      </c>
    </row>
    <row r="157" spans="25:26">
      <c r="Y157" s="238" t="s">
        <v>225</v>
      </c>
      <c r="Z157" s="227" t="s">
        <v>1252</v>
      </c>
    </row>
    <row r="158" spans="25:26">
      <c r="Y158" s="226" t="s">
        <v>472</v>
      </c>
      <c r="Z158" s="227" t="s">
        <v>319</v>
      </c>
    </row>
    <row r="159" spans="25:26">
      <c r="Y159" s="226" t="s">
        <v>471</v>
      </c>
      <c r="Z159" s="227" t="s">
        <v>276</v>
      </c>
    </row>
    <row r="160" spans="25:26">
      <c r="Y160" s="226" t="s">
        <v>1156</v>
      </c>
      <c r="Z160" s="227" t="s">
        <v>1157</v>
      </c>
    </row>
    <row r="161" spans="25:26">
      <c r="Y161" s="226" t="s">
        <v>1347</v>
      </c>
      <c r="Z161" s="227" t="s">
        <v>1348</v>
      </c>
    </row>
    <row r="162" spans="25:26">
      <c r="Y162" s="226" t="s">
        <v>564</v>
      </c>
      <c r="Z162" s="227" t="s">
        <v>565</v>
      </c>
    </row>
    <row r="163" spans="25:26">
      <c r="Y163" s="226" t="s">
        <v>1194</v>
      </c>
      <c r="Z163" s="227" t="s">
        <v>1193</v>
      </c>
    </row>
    <row r="164" spans="25:26">
      <c r="Y164" s="226" t="s">
        <v>566</v>
      </c>
      <c r="Z164" s="227" t="s">
        <v>567</v>
      </c>
    </row>
    <row r="165" spans="25:26">
      <c r="Y165" s="226" t="s">
        <v>460</v>
      </c>
      <c r="Z165" s="227" t="s">
        <v>312</v>
      </c>
    </row>
    <row r="166" spans="25:26">
      <c r="Y166" s="226" t="s">
        <v>459</v>
      </c>
      <c r="Z166" s="227" t="s">
        <v>27</v>
      </c>
    </row>
    <row r="167" spans="25:26">
      <c r="Y167" s="226" t="s">
        <v>568</v>
      </c>
      <c r="Z167" s="227" t="s">
        <v>569</v>
      </c>
    </row>
    <row r="168" spans="25:26">
      <c r="Y168" s="226" t="s">
        <v>1247</v>
      </c>
      <c r="Z168" s="227" t="s">
        <v>1248</v>
      </c>
    </row>
    <row r="169" spans="25:26">
      <c r="Y169" s="226" t="s">
        <v>1280</v>
      </c>
      <c r="Z169" s="227" t="s">
        <v>1283</v>
      </c>
    </row>
    <row r="170" spans="25:26">
      <c r="Y170" s="238" t="s">
        <v>1430</v>
      </c>
      <c r="Z170" s="239" t="s">
        <v>1431</v>
      </c>
    </row>
    <row r="171" spans="25:26">
      <c r="Y171" s="238" t="s">
        <v>1410</v>
      </c>
      <c r="Z171" s="239" t="s">
        <v>1411</v>
      </c>
    </row>
    <row r="172" spans="25:26">
      <c r="Y172" s="238" t="s">
        <v>570</v>
      </c>
      <c r="Z172" s="239" t="s">
        <v>389</v>
      </c>
    </row>
    <row r="173" spans="25:26">
      <c r="Y173" s="226" t="s">
        <v>1295</v>
      </c>
      <c r="Z173" s="227" t="s">
        <v>1296</v>
      </c>
    </row>
    <row r="174" spans="25:26">
      <c r="Y174" s="226" t="s">
        <v>574</v>
      </c>
      <c r="Z174" s="227" t="s">
        <v>390</v>
      </c>
    </row>
    <row r="175" spans="25:26">
      <c r="Y175" s="226" t="s">
        <v>571</v>
      </c>
      <c r="Z175" s="227" t="s">
        <v>598</v>
      </c>
    </row>
    <row r="176" spans="25:26">
      <c r="Y176" s="226" t="s">
        <v>473</v>
      </c>
      <c r="Z176" s="227" t="s">
        <v>308</v>
      </c>
    </row>
    <row r="177" spans="25:26">
      <c r="Y177" s="238" t="s">
        <v>1249</v>
      </c>
      <c r="Z177" s="239" t="s">
        <v>1250</v>
      </c>
    </row>
    <row r="178" spans="25:26">
      <c r="Y178" s="238" t="s">
        <v>572</v>
      </c>
      <c r="Z178" s="239" t="s">
        <v>573</v>
      </c>
    </row>
    <row r="179" spans="25:26">
      <c r="Y179" s="238" t="s">
        <v>1281</v>
      </c>
      <c r="Z179" s="239" t="s">
        <v>1282</v>
      </c>
    </row>
    <row r="180" spans="25:26">
      <c r="Y180" s="238" t="s">
        <v>572</v>
      </c>
      <c r="Z180" s="239" t="s">
        <v>573</v>
      </c>
    </row>
    <row r="181" spans="25:26">
      <c r="Y181" s="238" t="s">
        <v>1281</v>
      </c>
      <c r="Z181" s="239" t="s">
        <v>1282</v>
      </c>
    </row>
    <row r="182" spans="25:26">
      <c r="Y182" s="238" t="s">
        <v>1416</v>
      </c>
      <c r="Z182"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4" customWidth="1"/>
    <col min="4" max="4" width="24.6640625" style="86" customWidth="1"/>
    <col min="5" max="5" width="7.6640625" style="204"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5" customWidth="1"/>
    <col min="12" max="12" width="26.88671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2014-07-10T12:32:23Z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