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Q7"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<sst xmlns="http://schemas.openxmlformats.org/spreadsheetml/2006/main" count="3211" uniqueCount="2105">
  <si>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</si>
  <si>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</si>
  <si>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</si>
  <si>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</si>
  <si>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</si>
  <si>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</si>
  <si>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</si>
  <si>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</si>
  <si>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</si>
  <si>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</si>
  <si>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</si>
  <si>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</si>
  <si>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</si>
  <si>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</si>
  <si>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</si>
  <si>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</si>
  <si>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</si>
  <si>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</si>
  <si>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</si>
  <si>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</si>
  <si>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</si>
  <si>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</si>
  <si>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</si>
  <si>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</si>
  <si>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</si>
  <si>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</si>
  <si>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</si>
  <si>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</si>
  <si>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</si>
  <si>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</si>
  <si>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</si>
  <si>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</si>
  <si>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</si>
  <si>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</si>
  <si>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</si>
  <si>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</si>
  <si>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</si>
  <si>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</si>
  <si>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</si>
  <si>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</si>
  <si>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</si>
  <si>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</si>
  <si>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</si>
  <si>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</si>
  <si>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</si>
  <si>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</si>
  <si>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</si>
  <si>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</si>
  <si>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</si>
  <si>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</si>
  <si>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</si>
  <si>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</si>
  <si>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</si>
  <si>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</si>
  <si>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</si>
  <si>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</si>
  <si>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</si>
  <si>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</si>
  <si>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</si>
  <si>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</si>
  <si>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</si>
  <si>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</si>
  <si>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</si>
  <si>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</si>
  <si>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</si>
  <si>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</si>
  <si>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</si>
  <si>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</si>
  <si>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</si>
  <si>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</si>
  <si>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</si>
  <si>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</si>
  <si>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</si>
  <si>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</si>
  <si>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</si>
  <si>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</si>
  <si>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</si>
  <si>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</si>
  <si>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</si>
  <si>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</si>
  <si>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</si>
  <si>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</si>
  <si>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</si>
  <si>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</si>
  <si>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</si>
  <si>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</si>
  <si>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</si>
  <si>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</si>
  <si>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</si>
  <si>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</si>
  <si>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</si>
  <si>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</si>
  <si>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</si>
  <si>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</si>
  <si>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</si>
  <si>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</si>
  <si>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</si>
  <si>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</si>
  <si>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</si>
  <si>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</si>
  <si>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</si>
  <si>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</si>
  <si>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</si>
  <si>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</si>
  <si>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</si>
  <si>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</si>
  <si>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</si>
  <si>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</si>
  <si>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</si>
  <si>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</si>
  <si>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</si>
  <si>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</si>
  <si>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</si>
  <si>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</si>
  <si>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</si>
  <si>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</si>
  <si>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</si>
  <si>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</si>
  <si>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</si>
  <si>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</si>
  <si>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</si>
  <si>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</si>
  <si>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</si>
  <si>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</si>
  <si>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</si>
  <si>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</si>
  <si>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</si>
  <si>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</si>
  <si>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</si>
  <si>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</si>
  <si>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</si>
  <si>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</si>
  <si>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</si>
  <si>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</si>
  <si>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</si>
  <si>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</si>
  <si>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</si>
  <si>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</si>
  <si>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</si>
  <si>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</si>
  <si>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</si>
  <si>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</si>
  <si>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</si>
  <si>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</si>
  <si>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</si>
  <si>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</si>
  <si>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</si>
  <si>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</si>
  <si>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</si>
  <si>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</si>
  <si>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</si>
  <si>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</si>
  <si>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</si>
  <si>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</si>
  <si>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</si>
  <si>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</si>
  <si>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</si>
  <si>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</si>
  <si>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</si>
  <si>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</si>
  <si>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</si>
  <si>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</si>
  <si>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</si>
  <si>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</si>
  <si>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</si>
  <si>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</si>
  <si>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</si>
  <si>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</si>
  <si>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</si>
  <si>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</si>
  <si>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</si>
  <si>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</si>
  <si>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</si>
  <si>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</si>
  <si>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</si>
  <si>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</si>
  <si>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</si>
  <si>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</si>
  <si>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</si>
  <si>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</si>
  <si>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</si>
  <si>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</si>
  <si>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</si>
  <si>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</si>
  <si>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</si>
  <si>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</si>
  <si>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</si>
  <si>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</si>
  <si>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</si>
  <si>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</si>
  <si>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</si>
  <si>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</si>
  <si>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</si>
  <si>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</si>
  <si>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</si>
  <si>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</si>
  <si>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</si>
  <si>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</si>
  <si>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</si>
  <si>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</si>
  <si>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</si>
  <si>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</si>
  <si>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</si>
  <si>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</si>
  <si>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</si>
  <si>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</si>
  <si>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</si>
  <si>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</si>
  <si>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</si>
  <si>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</si>
  <si>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</si>
  <si>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</si>
  <si>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</si>
  <si>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</si>
  <si>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</si>
  <si>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</si>
  <si>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</si>
  <si>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</si>
  <si>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</si>
  <si>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</si>
  <si>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</si>
  <si>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</si>
  <si>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</si>
  <si>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</si>
  <si>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</si>
  <si>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</si>
  <si>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</si>
  <si>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</si>
  <si>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</si>
  <si>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</si>
  <si>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</si>
  <si>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</si>
  <si>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</si>
  <si>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</si>
  <si>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</si>
  <si>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</si>
  <si>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</si>
  <si>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</si>
  <si>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</si>
  <si>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</si>
  <si>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</si>
  <si>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</si>
  <si>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</si>
  <si>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</si>
  <si>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</si>
  <si>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</si>
  <si>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</si>
  <si>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</si>
  <si>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</si>
  <si>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</si>
  <si>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</si>
  <si>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</si>
  <si>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</si>
  <si>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</si>
  <si>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</si>
  <si>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</si>
  <si>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</si>
  <si>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</si>
  <si>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</si>
  <si>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</si>
  <si>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</si>
  <si>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</si>
  <si>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</si>
  <si>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</si>
  <si>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</si>
  <si>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</si>
  <si>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</si>
  <si>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</si>
  <si>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</si>
  <si>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</si>
  <si>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</si>
  <si>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</si>
  <si>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</si>
  <si>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</si>
  <si>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</si>
  <si>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</si>
  <si>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</si>
  <si>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</si>
  <si>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</si>
  <si>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</si>
  <si>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</si>
  <si>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</si>
  <si>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</si>
  <si>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</si>
  <si>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</si>
  <si>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</si>
  <si>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</si>
  <si>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</si>
  <si>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</si>
  <si>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</si>
  <si>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</si>
  <si>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</si>
  <si>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</si>
  <si>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</si>
  <si>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</si>
  <si>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</si>
  <si>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</si>
  <si>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</si>
  <si>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</si>
  <si>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</si>
  <si>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</si>
  <si>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</si>
  <si>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</si>
  <si>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</si>
  <si>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</si>
  <si>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</si>
  <si>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</si>
  <si>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</si>
  <si>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</si>
  <si>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</si>
  <si>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</si>
  <si>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</si>
  <si>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</si>
  <si>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</si>
  <si>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</si>
  <si>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</si>
  <si>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</si>
  <si>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</si>
  <si>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</si>
  <si>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</si>
  <si>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</si>
  <si>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</si>
  <si>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</si>
  <si>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</si>
  <si>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</si>
  <si>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</si>
  <si>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</si>
  <si>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</si>
  <si>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</si>
  <si>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</si>
  <si>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</si>
  <si>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</si>
  <si>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</si>
  <si>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</si>
  <si>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</si>
  <si>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</si>
  <si>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</si>
  <si>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</si>
  <si>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</si>
  <si>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</si>
  <si>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</si>
  <si>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</si>
  <si>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</si>
  <si>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</si>
  <si>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</si>
  <si>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</si>
  <si>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</si>
  <si>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</si>
  <si>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</si>
  <si>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</si>
  <si>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</si>
  <si>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</si>
  <si>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</si>
  <si>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</si>
  <si>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</si>
  <si>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</si>
  <si>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</si>
  <si>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</si>
  <si>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</si>
  <si>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</si>
  <si>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</si>
  <si>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</si>
  <si>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</si>
  <si>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</si>
  <si>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</si>
  <si>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</si>
  <si>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</si>
  <si>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</si>
  <si>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</si>
  <si>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</si>
  <si>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</si>
  <si>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</si>
  <si>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</si>
  <si>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</si>
  <si>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</si>
  <si>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</si>
  <si>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</si>
  <si>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</si>
  <si>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</si>
  <si>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</si>
  <si>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</si>
  <si>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</si>
  <si>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</si>
  <si>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</si>
  <si>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</si>
  <si>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</si>
  <si>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</si>
  <si>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</si>
  <si>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</si>
  <si>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</si>
  <si>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</si>
  <si>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</si>
  <si>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</si>
  <si>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</si>
  <si>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</si>
  <si>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</si>
  <si>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</si>
  <si>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</si>
  <si>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</si>
  <si>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</si>
  <si>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</si>
  <si>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</si>
  <si>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</si>
  <si>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</si>
  <si>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</si>
  <si>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</si>
  <si>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</si>
  <si>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</si>
  <si>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</si>
  <si>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</si>
  <si>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</si>
  <si>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</si>
  <si>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</si>
  <si>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</si>
  <si>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</si>
  <si>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</si>
  <si>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</si>
  <si>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</si>
  <si>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</si>
  <si>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</si>
  <si>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</si>
  <si>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</si>
  <si>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</si>
  <si>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</si>
  <si>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</si>
  <si>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</si>
  <si>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</si>
  <si>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</si>
  <si>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</si>
  <si>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</si>
  <si>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</si>
  <si>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</si>
  <si>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</si>
  <si>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</si>
  <si>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</si>
  <si>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</si>
  <si>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</si>
  <si>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</si>
  <si>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</si>
  <si>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</si>
  <si>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</si>
  <si>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</si>
  <si>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</si>
  <si>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</si>
  <si>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</si>
  <si>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</si>
  <si>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</si>
  <si>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</si>
  <si>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</si>
  <si>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</si>
  <si>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</si>
  <si>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</si>
  <si>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</si>
  <si>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</si>
  <si>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</si>
  <si>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</si>
  <si>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</si>
  <si>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</si>
  <si>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</si>
  <si>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</si>
  <si>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</si>
  <si>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</si>
  <si>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</si>
  <si>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</si>
  <si>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</si>
  <si>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</si>
  <si>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</si>
  <si>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</si>
  <si>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</si>
  <si>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</si>
  <si>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</si>
  <si>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</si>
  <si>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</si>
  <si>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</si>
  <si>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</si>
  <si>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</si>
  <si>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</si>
  <si>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</si>
  <si>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</si>
  <si>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</si>
  <si>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</si>
  <si>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</si>
  <si>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</si>
  <si>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</si>
  <si>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</si>
  <si>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</si>
  <si>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</si>
  <si>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</si>
  <si>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</si>
  <si>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</si>
  <si>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</si>
  <si>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</si>
  <si>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</si>
  <si>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</si>
  <si>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</si>
  <si>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</si>
  <si>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</si>
  <si>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</si>
  <si>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</si>
  <si>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</si>
  <si>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</si>
  <si>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</si>
  <si>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</si>
  <si>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</si>
  <si>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</si>
  <si>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</si>
  <si>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</si>
  <si>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</si>
  <si>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</si>
  <si>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</si>
  <si>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</si>
  <si>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</si>
  <si>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</si>
  <si>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</si>
  <si>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</si>
  <si>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</si>
  <si>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</si>
  <si>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</si>
  <si>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</si>
  <si>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</si>
  <si>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</si>
  <si>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</si>
  <si>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</si>
  <si>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</si>
  <si>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</si>
  <si>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</si>
  <si>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</si>
  <si>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</si>
  <si>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</si>
  <si>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</si>
  <si>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</si>
  <si>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</si>
  <si>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</si>
  <si>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</si>
  <si>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</si>
  <si>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</si>
  <si>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</si>
  <si>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</si>
  <si>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</si>
  <si>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</si>
  <si>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</si>
  <si>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</si>
  <si>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</si>
  <si>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</si>
  <si>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</si>
  <si>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</si>
  <si>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</si>
  <si>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</si>
  <si>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</si>
  <si>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</si>
  <si>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</si>
  <si>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</si>
  <si>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</si>
  <si>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</si>
  <si>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</si>
  <si>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</si>
  <si>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</si>
  <si>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</si>
  <si>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</si>
  <si>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</si>
  <si>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</si>
  <si>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</si>
  <si>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</si>
  <si>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</si>
  <si>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</si>
  <si>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</si>
  <si>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</si>
  <si>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</si>
  <si>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</si>
  <si>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</si>
  <si>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</si>
  <si>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</si>
  <si>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</si>
  <si>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</si>
  <si>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</si>
  <si>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</si>
  <si>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</si>
  <si>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</si>
  <si>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</si>
  <si>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</si>
  <si>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</si>
  <si>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</si>
  <si>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</si>
  <si>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</si>
  <si>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</si>
  <si>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</si>
  <si>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</si>
  <si>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</si>
  <si>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</si>
  <si>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</si>
  <si>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</si>
  <si>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</si>
  <si>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</si>
  <si>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</si>
  <si>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</si>
  <si>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</si>
  <si>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</si>
  <si>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</si>
  <si>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</si>
  <si>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</si>
  <si>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</si>
  <si>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</si>
  <si>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</si>
  <si>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</si>
  <si>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</si>
  <si>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</si>
  <si>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</si>
  <si>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</si>
  <si>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</si>
  <si>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</si>
  <si>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</si>
  <si>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</si>
  <si>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</si>
  <si>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</si>
  <si>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</si>
  <si>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</si>
  <si>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</si>
  <si>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</si>
  <si>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</si>
  <si>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</si>
  <si>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</si>
  <si>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</si>
  <si>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</si>
  <si>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</si>
  <si>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</si>
  <si>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</si>
  <si>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</si>
  <si>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</si>
  <si>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</si>
  <si>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</si>
  <si>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</si>
  <si>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</si>
  <si>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</si>
  <si>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</si>
  <si>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</si>
  <si>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</si>
  <si>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</si>
  <si>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</si>
  <si>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</si>
  <si>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</si>
  <si>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</si>
  <si>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</si>
  <si>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</si>
  <si>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</si>
  <si>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</si>
  <si>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</si>
  <si>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</si>
  <si>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</si>
  <si>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</si>
  <si>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</si>
  <si>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</si>
  <si>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</si>
  <si>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</si>
  <si>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</si>
  <si>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</si>
  <si>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</si>
  <si>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</si>
  <si>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</si>
  <si>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</si>
  <si>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</si>
  <si>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</si>
  <si>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</si>
  <si>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</si>
  <si>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</si>
  <si>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</si>
  <si>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</si>
  <si>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</si>
  <si>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</si>
  <si>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</si>
  <si>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</si>
  <si>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</si>
  <si>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</si>
  <si>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</si>
  <si>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</si>
  <si>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</si>
  <si>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</si>
  <si>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</si>
  <si>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</si>
  <si>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</si>
  <si>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</si>
  <si>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</si>
  <si>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</si>
  <si>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</si>
  <si>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</si>
  <si>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</si>
  <si>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</si>
  <si>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</si>
  <si>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</si>
  <si>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</si>
  <si>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</si>
  <si>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</si>
  <si>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</si>
  <si>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</si>
  <si>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</si>
  <si>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</si>
  <si>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</si>
  <si>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</si>
  <si>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</si>
  <si>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</si>
  <si>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</si>
  <si>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</si>
  <si>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</si>
  <si>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</si>
  <si>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</si>
  <si>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</si>
  <si>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</si>
  <si>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</si>
  <si>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</si>
  <si>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</si>
  <si>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</si>
  <si>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</si>
  <si>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</si>
  <si>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</si>
  <si>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</si>
  <si>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</si>
  <si>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</si>
  <si>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</si>
  <si>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</si>
  <si>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</si>
  <si>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</si>
  <si>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</si>
  <si>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</si>
  <si>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</si>
  <si>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</si>
  <si>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</si>
  <si>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</si>
  <si>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</si>
  <si>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</si>
  <si>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</si>
  <si>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</si>
  <si>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</si>
  <si>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</si>
  <si>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</si>
  <si>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</si>
  <si>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</si>
  <si>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</si>
  <si>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</si>
  <si>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</si>
  <si>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</si>
  <si>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</si>
  <si>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</si>
  <si>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</si>
  <si>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</si>
  <si>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</si>
  <si>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</si>
  <si>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</si>
  <si>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</si>
  <si>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</si>
  <si>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</si>
  <si>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</si>
  <si>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</si>
  <si>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</si>
  <si>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</si>
  <si>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</si>
  <si>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</si>
  <si>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</si>
  <si>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</si>
  <si>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</si>
  <si>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</si>
  <si>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</si>
  <si>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</si>
  <si>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</si>
  <si>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</si>
  <si>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</si>
  <si>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</si>
  <si>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</si>
  <si>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</si>
  <si>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</si>
  <si>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</si>
  <si>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</si>
  <si>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</si>
  <si>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</si>
  <si>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</si>
  <si>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</si>
  <si>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</si>
  <si>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</si>
  <si>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</si>
  <si>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</si>
  <si>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</si>
  <si>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</si>
  <si>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</si>
  <si>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</si>
  <si>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</si>
  <si>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</si>
  <si>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</si>
  <si>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</si>
  <si>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</si>
  <si>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</si>
  <si>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</si>
  <si>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</si>
  <si>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</si>
  <si>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</si>
  <si>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</si>
  <si>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</si>
  <si>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</si>
  <si>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</si>
  <si>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</si>
  <si>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</si>
  <si>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</si>
  <si>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</si>
  <si>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</si>
  <si>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</si>
  <si>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</si>
  <si>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</si>
  <si>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</si>
  <si>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</si>
  <si>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</si>
  <si>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</si>
  <si>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</si>
  <si>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</si>
  <si>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</si>
  <si>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</si>
  <si>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</si>
  <si>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</si>
  <si>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</si>
  <si>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</si>
  <si>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</si>
  <si>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</si>
  <si>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</si>
  <si>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</si>
  <si>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</si>
  <si>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</si>
  <si>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</si>
  <si>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</si>
  <si>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</si>
  <si>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</si>
  <si>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</si>
  <si>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</si>
  <si>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</si>
  <si>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</si>
  <si>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</si>
  <si>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</si>
  <si>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</si>
  <si>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</si>
  <si>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</si>
  <si>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</si>
  <si>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</si>
  <si>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</si>
  <si>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</si>
  <si>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</si>
  <si>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</si>
  <si>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</si>
  <si>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</si>
  <si>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</si>
  <si>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</si>
  <si>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</si>
  <si>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</si>
  <si>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</si>
  <si>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</si>
  <si>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</si>
  <si>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</si>
  <si>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</si>
  <si>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</si>
  <si>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</si>
  <si>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</si>
  <si>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</si>
  <si>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</si>
  <si>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</si>
  <si>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</si>
  <si>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</si>
  <si>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</si>
  <si>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</si>
  <si>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</si>
  <si>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</si>
  <si>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</si>
  <si>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</si>
  <si>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</si>
  <si>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</si>
  <si>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</si>
  <si>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</si>
  <si>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</si>
  <si>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</si>
  <si>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</si>
  <si>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</si>
  <si>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</si>
  <si>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</si>
  <si>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</si>
  <si>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</si>
  <si>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</si>
  <si>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</si>
  <si>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</si>
  <si>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</si>
  <si>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</si>
  <si>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</si>
  <si>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</si>
  <si>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</si>
  <si>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</si>
  <si>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</si>
  <si>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</si>
  <si>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</si>
  <si>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</si>
  <si>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</si>
  <si>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</si>
  <si>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</si>
  <si>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</si>
  <si>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</si>
  <si>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</si>
  <si>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</si>
  <si>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</si>
  <si>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</si>
  <si>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</si>
  <si>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</si>
  <si>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</si>
  <si>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</si>
  <si>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</si>
  <si>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</si>
  <si>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</si>
  <si>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</si>
  <si>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</si>
  <si>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</si>
  <si>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</si>
  <si>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</si>
  <si>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</si>
  <si>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</si>
  <si>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</si>
  <si>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</si>
  <si>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</si>
  <si>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</si>
  <si>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</si>
  <si>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</si>
  <si>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</si>
  <si>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</si>
  <si>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</si>
  <si>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</si>
  <si>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</si>
  <si>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</si>
  <si>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</si>
  <si>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</si>
  <si>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</si>
  <si>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</si>
  <si>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</si>
  <si>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</si>
  <si>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</si>
  <si>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</si>
  <si>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</si>
  <si>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</si>
  <si>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</si>
  <si>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</si>
  <si>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</si>
  <si>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</si>
  <si>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</si>
  <si>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</si>
  <si>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</si>
  <si>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</si>
  <si>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</si>
  <si>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</si>
  <si>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</si>
  <si>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</si>
  <si>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</si>
  <si>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</si>
  <si>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</si>
  <si>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</si>
  <si>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</si>
  <si>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</si>
  <si>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</si>
  <si>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</si>
  <si>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</si>
  <si>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</si>
  <si>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</si>
  <si>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</si>
  <si>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</si>
  <si>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</si>
  <si>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</si>
  <si>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</si>
  <si>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</si>
  <si>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</si>
  <si>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</si>
  <si>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</si>
  <si>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</si>
  <si>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</si>
  <si>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</si>
  <si>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</si>
  <si>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</si>
  <si>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</si>
  <si>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</si>
  <si>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</si>
  <si>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</si>
  <si>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</si>
  <si>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</si>
  <si>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</si>
  <si>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</si>
  <si>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</si>
  <si>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</si>
  <si>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</si>
  <si>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</si>
  <si>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</si>
  <si>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</si>
  <si>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</si>
  <si>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</si>
  <si>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</si>
  <si>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</si>
  <si>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</si>
  <si>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</si>
  <si>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</si>
  <si>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</si>
  <si>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</si>
  <si>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</si>
  <si>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</si>
  <si>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</si>
  <si>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</si>
  <si>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</si>
  <si>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</si>
  <si>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</si>
  <si>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</si>
  <si>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</si>
  <si>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</si>
  <si>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</si>
  <si>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</si>
  <si>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</si>
  <si>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</si>
  <si>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</si>
  <si>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</si>
  <si>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</si>
  <si>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</si>
  <si>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</si>
  <si>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</si>
  <si>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</si>
  <si>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</si>
  <si>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</si>
  <si>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</si>
  <si>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</si>
  <si>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</si>
  <si>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</si>
  <si>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</si>
  <si>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</si>
  <si>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</si>
  <si>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</si>
  <si>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</si>
  <si>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</si>
  <si>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</si>
  <si>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</si>
  <si>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</si>
  <si>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</si>
  <si>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</si>
  <si>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</si>
  <si>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</si>
  <si>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</si>
  <si>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</si>
  <si>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</si>
  <si>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</si>
  <si>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</si>
  <si>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</si>
  <si>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</si>
  <si>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</si>
  <si>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</si>
  <si>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</si>
  <si>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</si>
  <si>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</si>
  <si>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</si>
  <si>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</si>
  <si>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</si>
  <si>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</si>
  <si>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</si>
  <si>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</si>
  <si>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</si>
  <si>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</si>
  <si>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</si>
  <si>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</si>
  <si>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</si>
  <si>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</si>
  <si>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</si>
  <si>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</si>
  <si>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</si>
  <si>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</si>
  <si>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</si>
  <si>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</si>
  <si>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</si>
  <si>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</si>
  <si>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</si>
  <si>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</si>
  <si>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</si>
  <si>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</si>
  <si>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</si>
  <si>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</si>
  <si>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</si>
  <si>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</si>
  <si>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</si>
  <si>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</si>
  <si>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</si>
  <si>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</si>
  <si>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</si>
  <si>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</si>
  <si>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</si>
  <si>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</si>
  <si>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</si>
  <si>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</si>
  <si>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</si>
  <si>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</si>
  <si>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</si>
  <si>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</si>
  <si>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</si>
  <si>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</si>
  <si>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</si>
  <si>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</si>
  <si>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</si>
  <si>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</si>
  <si>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</si>
  <si>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</si>
  <si>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</si>
  <si>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</si>
  <si>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</si>
  <si>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</si>
  <si>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</si>
  <si>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</si>
  <si>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</si>
  <si>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</si>
  <si>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</si>
  <si>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</si>
  <si>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</si>
  <si>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</si>
  <si>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</si>
  <si>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</si>
  <si>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</si>
  <si>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</si>
  <si>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</si>
  <si>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</si>
  <si>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</si>
  <si>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</si>
  <si>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</si>
  <si>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</si>
  <si>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</si>
  <si>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</si>
  <si>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</si>
  <si>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</si>
  <si>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</si>
  <si>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</si>
  <si>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</si>
  <si>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</si>
  <si>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</si>
  <si>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</si>
  <si>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</si>
  <si>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</si>
  <si>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</si>
  <si>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</si>
  <si>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</si>
  <si>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</si>
  <si>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</si>
  <si>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</si>
  <si>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</si>
  <si>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</si>
  <si>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</si>
  <si>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</si>
  <si>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</si>
  <si>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</si>
  <si>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</si>
  <si>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</si>
  <si>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</si>
  <si>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</si>
  <si>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</si>
  <si>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</si>
  <si>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</si>
  <si>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</si>
  <si>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</si>
  <si>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</si>
  <si>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</si>
  <si>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</si>
  <si>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</si>
  <si>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</si>
  <si>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</si>
  <si>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</si>
  <si>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</si>
  <si>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</si>
  <si>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</si>
  <si>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</si>
  <si>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</si>
  <si>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</si>
  <si>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</si>
  <si>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</si>
  <si>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</si>
  <si>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</si>
  <si>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</si>
  <si>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</si>
  <si>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</si>
  <si>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</si>
  <si>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</si>
  <si>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</si>
  <si>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</si>
  <si>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</si>
  <si>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</si>
  <si>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</si>
  <si>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</si>
  <si>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</si>
  <si>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</si>
  <si>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</si>
  <si>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</si>
  <si>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</si>
  <si>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</si>
  <si>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</si>
  <si>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</si>
  <si>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</si>
  <si>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</si>
  <si>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</si>
  <si>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</si>
  <si>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</si>
  <si>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</si>
  <si>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</si>
  <si>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</si>
  <si>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</si>
  <si>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</si>
  <si>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</si>
  <si>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</si>
  <si>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</si>
  <si>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</si>
  <si>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</si>
  <si>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</si>
  <si>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</si>
  <si>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</si>
  <si>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</si>
  <si>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</si>
  <si>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</si>
  <si>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</si>
  <si>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</si>
  <si>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</si>
  <si>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</si>
  <si>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</si>
  <si>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</si>
  <si>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</si>
  <si>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</si>
  <si>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</si>
  <si>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</si>
  <si>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</si>
  <si>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</si>
  <si>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</si>
  <si>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</si>
  <si>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</si>
  <si>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</si>
  <si>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</si>
  <si>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</si>
  <si>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</si>
  <si>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</si>
  <si>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</si>
  <si>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</si>
  <si>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</si>
  <si>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</si>
  <si>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</si>
  <si>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</si>
  <si>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</si>
  <si>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</si>
  <si>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</si>
  <si>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</si>
  <si>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</si>
  <si>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</si>
  <si>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</si>
  <si>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</si>
  <si>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</si>
  <si>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</si>
  <si>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</si>
  <si>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</si>
  <si>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</si>
  <si>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</si>
  <si>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</si>
  <si>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</si>
  <si>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</si>
  <si>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</si>
  <si>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</si>
  <si>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</si>
  <si>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</si>
  <si>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</si>
  <si>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</si>
  <si>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</si>
  <si>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</si>
  <si>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</si>
  <si>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</si>
  <si>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</si>
  <si>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</si>
  <si>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</si>
  <si>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</si>
  <si>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</si>
  <si>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</si>
  <si>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</si>
  <si>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</si>
  <si>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</si>
  <si>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</si>
  <si>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</si>
  <si>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</si>
  <si>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</si>
  <si>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</si>
  <si>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</si>
  <si>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</si>
  <si>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</si>
  <si>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</si>
  <si>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</si>
  <si>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</si>
  <si>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</si>
  <si>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</si>
  <si>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</si>
  <si>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</si>
  <si>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</si>
  <si>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</si>
  <si>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</si>
  <si>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</si>
  <si>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</si>
  <si>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</si>
  <si>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</si>
  <si>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</si>
  <si>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</si>
  <si>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</si>
  <si>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</si>
  <si>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</si>
  <si>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</si>
  <si>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</si>
  <si>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</si>
  <si>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</si>
  <si>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</si>
  <si>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</si>
  <si>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</si>
  <si>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</si>
  <si>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</si>
  <si>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</si>
  <si>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</si>
  <si>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</si>
  <si>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</si>
  <si>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</si>
  <si>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</si>
  <si>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</si>
  <si>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</si>
  <si>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</si>
  <si>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</si>
  <si>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</si>
  <si>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</si>
  <si>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</si>
  <si>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</si>
  <si>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</si>
  <si>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</si>
  <si>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</si>
  <si>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</si>
  <si>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</si>
  <si>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</si>
  <si>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</si>
  <si>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</si>
  <si>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</si>
  <si>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</si>
  <si>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</si>
  <si>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</si>
  <si>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</si>
  <si>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</si>
  <si>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</si>
  <si>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</si>
  <si>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</si>
  <si>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</si>
  <si>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</si>
  <si>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</si>
  <si>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</si>
  <si>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</si>
  <si>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</si>
  <si>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</si>
  <si>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</si>
  <si>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</si>
  <si>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</si>
  <si>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</si>
  <si>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</si>
  <si>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</si>
  <si>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</si>
  <si>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</si>
  <si>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</si>
  <si>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</si>
  <si>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</si>
  <si>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</si>
  <si>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</si>
  <si>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</si>
  <si>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</si>
  <si>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</si>
  <si>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</si>
  <si>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</si>
  <si>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</si>
  <si>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</si>
  <si>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</si>
  <si>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</si>
  <si>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</si>
  <si>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</si>
  <si>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</si>
  <si>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</si>
  <si>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</si>
  <si>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</si>
  <si>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</si>
  <si>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</si>
  <si>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</si>
  <si>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</si>
  <si>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</si>
  <si>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</si>
  <si>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</si>
  <si>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</si>
  <si>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</si>
  <si>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</si>
  <si>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</si>
  <si>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</si>
  <si>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</si>
  <si>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</si>
  <si>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</si>
  <si>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</si>
  <si>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</si>
  <si>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</si>
  <si>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</si>
  <si>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</si>
  <si>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</si>
  <si>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</si>
  <si>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</si>
  <si>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</si>
  <si>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</si>
  <si>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</si>
  <si>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</si>
  <si>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</si>
  <si>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</si>
  <si>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</si>
  <si>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</si>
  <si>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</si>
  <si>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</si>
  <si>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</si>
  <si>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</si>
  <si>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</si>
  <si>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</si>
  <si>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</si>
  <si>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</si>
  <si>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</si>
  <si>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</si>
  <si>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</si>
  <si>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</si>
  <si>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</si>
  <si>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</si>
  <si>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</si>
  <si>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</si>
  <si>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</si>
  <si>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</si>
  <si>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</si>
  <si>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</si>
  <si>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</si>
  <si>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</si>
  <si>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</si>
  <si>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</si>
  <si>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</si>
  <si>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</si>
  <si>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</si>
  <si>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</si>
  <si>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</si>
  <si>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</si>
  <si>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</si>
  <si>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</si>
  <si>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</si>
  <si>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</si>
  <si>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</si>
  <si>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</si>
  <si>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</si>
  <si>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</si>
  <si>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</si>
  <si>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</si>
  <si>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</si>
  <si>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</si>
  <si>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</si>
  <si>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</si>
  <si>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</si>
  <si>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</si>
  <si>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</si>
  <si>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</si>
  <si>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</si>
  <si>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</si>
  <si>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</si>
  <si>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</si>
  <si>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</si>
  <si>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</si>
  <si>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</si>
  <si>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</si>
  <si>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</si>
  <si>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</si>
  <si>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</si>
  <si>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</si>
  <si>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</si>
  <si>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</si>
  <si>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</si>
  <si>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</si>
  <si>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</si>
  <si>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</si>
  <si>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</si>
  <si>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</si>
  <si>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</si>
  <si>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</si>
  <si>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</si>
  <si>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</si>
  <si>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</si>
  <si>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</si>
  <si>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</si>
  <si>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</si>
  <si>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</si>
  <si>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</si>
  <si>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</si>
  <si>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</si>
  <si>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</si>
  <si>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</si>
  <si>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</si>
  <si>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</si>
  <si>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</si>
  <si>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</si>
  <si>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</si>
  <si>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</si>
  <si>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</si>
  <si>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</si>
  <si>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</si>
  <si>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</si>
  <si>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</si>
  <si>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</si>
  <si>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</si>
  <si>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</si>
  <si>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</si>
  <si>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</si>
  <si>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</si>
  <si>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</si>
  <si>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</si>
  <si>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</si>
  <si>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</si>
  <si>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</si>
  <si>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</si>
  <si>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</si>
  <si>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</si>
  <si>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</si>
  <si>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</si>
  <si>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</si>
  <si>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</si>
  <si>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</si>
  <si>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</si>
  <si>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</si>
  <si>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</si>
  <si>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</si>
  <si>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</si>
  <si>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</si>
  <si>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</si>
  <si>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</si>
  <si>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</si>
  <si>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</si>
  <si>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</si>
  <si>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</si>
  <si>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</si>
  <si>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</si>
  <si>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</si>
  <si>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</si>
  <si>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</si>
  <si>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</si>
  <si>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</si>
  <si>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</si>
  <si>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</si>
  <si>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</si>
  <si>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</si>
  <si>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</si>
  <si>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</si>
  <si>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</si>
  <si>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</si>
  <si>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</si>
  <si>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</si>
  <si>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</si>
  <si>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</si>
  <si>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</si>
  <si>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</si>
  <si>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</si>
  <si>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</si>
  <si>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</si>
  <si>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</si>
  <si>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</si>
  <si>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</si>
  <si>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</si>
  <si>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</si>
  <si>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</si>
  <si>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</si>
  <si>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</si>
  <si>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</si>
  <si>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</si>
  <si>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</si>
  <si>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</si>
  <si>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</si>
  <si>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</si>
  <si>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</si>
  <si>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</si>
  <si>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</si>
  <si>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</si>
  <si>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</si>
  <si>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</si>
  <si>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</si>
  <si>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</si>
  <si>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</si>
  <si>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</si>
  <si>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</si>
  <si>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</si>
  <si>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</si>
  <si>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</si>
  <si>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</si>
  <si>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</si>
  <si>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</si>
  <si>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</si>
  <si>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</si>
  <si>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</si>
  <si>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</si>
  <si>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</si>
  <si>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</si>
  <si>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</si>
  <si>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</si>
  <si>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</si>
  <si>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</si>
  <si>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</si>
  <si>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</si>
  <si>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</si>
  <si>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</si>
  <si>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</si>
  <si>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</si>
  <si>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</si>
  <si>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</si>
  <si>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</si>
  <si>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</si>
  <si>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</si>
  <si>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</si>
  <si>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</si>
  <si>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</si>
  <si>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</si>
  <si>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</si>
  <si>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</si>
  <si>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</si>
  <si>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</si>
  <si>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</si>
  <si>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</si>
  <si>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</si>
  <si>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</si>
  <si>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</si>
  <si>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</si>
  <si>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</si>
  <si>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</si>
  <si>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</si>
  <si>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</si>
  <si>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</si>
  <si>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</si>
  <si>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</si>
  <si>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</si>
  <si>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</si>
  <si>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</si>
  <si>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</si>
  <si>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</si>
  <si>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</si>
  <si>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</si>
  <si>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</si>
  <si>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</si>
  <si>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</si>
  <si>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</si>
  <si>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</si>
  <si>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</si>
  <si>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</si>
  <si>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</si>
  <si>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</si>
  <si>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</si>
  <si>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</si>
  <si>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</si>
  <si>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</si>
  <si>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</si>
  <si>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</si>
  <si>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</si>
  <si>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</si>
  <si>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</si>
  <si>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</si>
  <si>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</si>
  <si>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</si>
  <si>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</si>
  <si>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</si>
  <si>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</si>
  <si>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</si>
  <si>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</si>
  <si>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</si>
  <si>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</si>
  <si>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</si>
  <si>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</si>
  <si>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</si>
  <si>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</si>
  <si>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</si>
  <si>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</si>
  <si>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</si>
  <si>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</si>
  <si>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</si>
  <si>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</si>
  <si>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</si>
  <si>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</si>
  <si>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</si>
  <si>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</si>
  <si>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</si>
  <si>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</si>
  <si>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</si>
  <si>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</si>
  <si>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</si>
  <si>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</si>
  <si>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</si>
  <si>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</si>
  <si>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</si>
  <si>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</si>
  <si>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</si>
  <si>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</si>
  <si>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</si>
  <si>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</si>
  <si>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</si>
  <si>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</si>
  <si>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</si>
  <si>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</si>
  <si>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</si>
  <si>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</si>
  <si>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</si>
  <si>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</si>
  <si>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</si>
  <si>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</si>
  <si>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</si>
  <si>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</si>
  <si>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</si>
  <si>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</si>
  <si>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</si>
  <si>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</si>
  <si>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</si>
  <si>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</si>
  <si>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</si>
  <si>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</si>
  <si>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</si>
  <si>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</si>
  <si>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</si>
  <si>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</si>
  <si>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</si>
  <si>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</si>
  <si>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</si>
  <si>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</si>
  <si>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</si>
  <si>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</si>
  <si>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</si>
  <si>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</si>
  <si>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</si>
  <si>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</si>
  <si>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</si>
  <si>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</si>
  <si>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</si>
  <si>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</si>
  <si>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</si>
  <si>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</si>
  <si>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</si>
  <si>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</si>
  <si>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</si>
  <si>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</si>
  <si>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</si>
  <si>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</si>
  <si>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</si>
  <si>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</si>
  <si>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</si>
  <si>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</si>
  <si>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</si>
  <si>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</si>
  <si>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</si>
  <si>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</si>
  <si>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</si>
  <si>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</si>
  <si>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</si>
  <si>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</si>
  <si>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</si>
  <si>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</si>
  <si>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</si>
  <si>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</si>
  <si>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</si>
  <si>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</si>
  <si>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</si>
  <si>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</si>
  <si>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</si>
  <si>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</si>
  <si>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</si>
  <si>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</si>
  <si>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</si>
  <si>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</si>
  <si>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</si>
  <si>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</si>
  <si>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</si>
  <si>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</si>
  <si>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</si>
  <si>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</si>
  <si>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</si>
  <si>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</si>
  <si>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</si>
  <si>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</si>
  <si>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</si>
  <si>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</si>
  <si>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</si>
  <si>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</si>
  <si>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</si>
  <si>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</si>
  <si>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</si>
  <si>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</si>
  <si>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</si>
  <si>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</si>
  <si>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</si>
  <si>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</si>
  <si>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</si>
  <si>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</si>
  <si>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</si>
  <si>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</si>
  <si>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</si>
  <si>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</si>
  <si>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</si>
  <si>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</si>
  <si>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</si>
  <si>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</si>
  <si>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</si>
  <si>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</si>
  <si>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</si>
  <si>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</si>
  <si>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</si>
  <si>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</si>
  <si>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</si>
  <si>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</si>
  <si>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</si>
  <si>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</si>
  <si>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</si>
  <si>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</si>
  <si>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</si>
  <si>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</si>
  <si>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</si>
  <si>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</si>
  <si>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</si>
  <si>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</si>
  <si>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</si>
  <si>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</si>
  <si>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</si>
  <si>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</si>
  <si>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</si>
  <si>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</si>
  <si>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</si>
  <si>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</si>
  <si>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</si>
  <si>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</si>
  <si>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</si>
  <si>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</si>
  <si>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</si>
  <si>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</si>
  <si>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</si>
  <si>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</si>
  <si>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</si>
  <si>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</si>
  <si>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</si>
  <si>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</si>
  <si>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</si>
  <si>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</si>
  <si>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</si>
  <si>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</si>
  <si>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</si>
  <si>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</si>
  <si>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</si>
  <si>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</si>
  <si>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</si>
  <si>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</si>
  <si>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</si>
  <si>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</si>
  <si>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</si>
  <si>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</si>
  <si>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</si>
  <si>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</si>
  <si>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</si>
  <si>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</si>
  <si>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</si>
  <si>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</si>
  <si>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</si>
  <si>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</si>
  <si>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</si>
  <si>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</si>
  <si>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</si>
  <si>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</si>
  <si>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</si>
  <si>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</si>
  <si>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</si>
  <si>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</si>
  <si>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</si>
  <si>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</si>
  <si>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</si>
  <si>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</si>
  <si>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</si>
  <si>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</si>
  <si>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</si>
  <si>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</si>
  <si>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</si>
  <si>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</si>
  <si>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</si>
  <si>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</si>
  <si>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</si>
  <si>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</si>
  <si>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</si>
  <si>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</si>
  <si>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</si>
  <si>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</si>
  <si>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</si>
  <si>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</si>
  <si>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</si>
  <si>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</si>
  <si>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</si>
  <si>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</si>
  <si>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</si>
  <si>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</si>
  <si>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</si>
  <si>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</si>
  <si>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</si>
  <si>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</si>
  <si>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</si>
  <si>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</si>
  <si>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</si>
  <si>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</si>
  <si>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</si>
  <si>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</si>
  <si>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</si>
  <si>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</si>
  <si>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</si>
  <si>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</si>
  <si>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</si>
  <si>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</si>
  <si>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</si>
  <si>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</si>
  <si>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</si>
  <si>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</si>
  <si>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</si>
  <si>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</si>
  <si>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</si>
  <si>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</si>
  <si>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</si>
  <si>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</si>
  <si>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</si>
  <si>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</si>
  <si>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</si>
  <si>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</si>
  <si>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</si>
  <si>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</si>
  <si>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</si>
  <si>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</si>
  <si>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</si>
  <si>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</si>
  <si>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</si>
  <si>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</si>
  <si>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</si>
  <si>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</si>
  <si>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</si>
  <si>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</si>
  <si>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</si>
  <si>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</si>
  <si>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</si>
  <si>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</si>
  <si>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</si>
  <si>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</si>
  <si>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</si>
  <si>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</si>
  <si>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</si>
  <si>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</si>
  <si>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</si>
  <si>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</si>
  <si>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</si>
  <si>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</si>
  <si>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</si>
  <si>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</si>
  <si>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</si>
  <si>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</si>
  <si>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</si>
  <si>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</si>
  <si>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</si>
  <si>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</si>
  <si>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</si>
  <si>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</si>
  <si>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</si>
  <si>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</si>
  <si>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</si>
  <si>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</si>
  <si>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</si>
  <si>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</si>
  <si>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</si>
  <si>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</si>
  <si>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</si>
  <si>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</si>
  <si>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</si>
  <si>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</si>
  <si>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</si>
  <si>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</si>
  <si>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</si>
  <si>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</si>
  <si>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</si>
  <si>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</si>
  <si>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</si>
  <si>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</si>
  <si>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</si>
  <si>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</si>
  <si>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</si>
  <si>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</si>
  <si>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</si>
  <si>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</si>
  <si>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</si>
  <si>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</si>
  <si>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</si>
  <si>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</si>
  <si>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</si>
  <si>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</si>
  <si>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</si>
  <si>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</si>
  <si>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</si>
  <si>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</si>
  <si>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</si>
  <si>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</si>
  <si>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</si>
  <si>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</si>
  <si>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</si>
  <si>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</si>
  <si>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</si>
  <si>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</si>
  <si>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</si>
  <si>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</si>
  <si>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</si>
  <si>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</si>
  <si>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</si>
  <si>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</si>
  <si>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</si>
  <si>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</si>
  <si>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</si>
  <si>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</si>
  <si>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</si>
  <si>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</si>
  <si>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</si>
  <si>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</si>
  <si>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</si>
  <si>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</si>
  <si>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</si>
  <si>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</si>
  <si>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</si>
  <si>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</si>
  <si>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</si>
  <si>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</si>
  <si>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</si>
  <si>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</si>
  <si>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</si>
  <si>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</si>
  <si>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</si>
  <si>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</si>
  <si>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</si>
  <si>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</si>
  <si>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</si>
  <si>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</si>
  <si>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</si>
  <si>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</si>
  <si>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</si>
  <si>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</si>
  <si>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</si>
  <si>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</si>
  <si>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</si>
  <si>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</si>
  <si>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</si>
  <si>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</si>
  <si>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</si>
  <si>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</si>
  <si>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</si>
  <si>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</si>
  <si>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</si>
  <si>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</si>
  <si>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</si>
  <si>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</si>
  <si>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</si>
  <si>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</si>
  <si>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</si>
  <si>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</si>
  <si>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</si>
  <si>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</si>
  <si>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</si>
  <si>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</si>
  <si>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</si>
  <si>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</si>
  <si>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</si>
  <si>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</si>
  <si>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</si>
  <si>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</si>
  <si>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</si>
  <si>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</si>
  <si>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</si>
  <si>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</si>
  <si>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</si>
  <si>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</si>
  <si>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</si>
  <si>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</si>
  <si>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</si>
  <si>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</si>
  <si>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</si>
  <si>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</si>
  <si>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</si>
  <si>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</si>
  <si>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</si>
  <si>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</si>
  <si>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</si>
  <si>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</si>
  <si>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</si>
  <si>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</si>
  <si>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</si>
  <si>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</si>
  <si>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</si>
  <si>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</si>
  <si>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</si>
  <si>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</si>
  <si>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</si>
  <si>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</si>
  <si>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</si>
  <si>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</si>
  <si>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</si>
  <si>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</si>
  <si>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</si>
  <si>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</si>
  <si>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</si>
  <si>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</si>
  <si>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</si>
  <si>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</si>
  <si>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</si>
  <si>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</si>
  <si>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HBKO 130</t>
  </si>
  <si>
    <t>Helsingborg Stad MTN 130</t>
  </si>
  <si>
    <t>SE0009832587</t>
  </si>
  <si>
    <t>HBKO_130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</si>
</sst>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55"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8" t="s">
        <v>420</v>
      </c>
      <c r="P5" s="269"/>
      <c r="Q5" s="268" t="s">
        <v>421</v>
      </c>
      <c r="R5" s="269"/>
      <c r="S5" s="268" t="s">
        <v>422</v>
      </c>
      <c r="T5" s="269"/>
      <c r="U5" s="268" t="s">
        <v>423</v>
      </c>
      <c r="V5" s="269"/>
      <c r="W5" s="268" t="s">
        <v>424</v>
      </c>
      <c r="X5" s="269"/>
      <c r="Y5" s="268" t="s">
        <v>425</v>
      </c>
      <c r="Z5" s="269"/>
      <c r="AA5" s="268" t="s">
        <v>426</v>
      </c>
      <c r="AB5" s="269"/>
      <c r="AC5" s="268" t="s">
        <v>427</v>
      </c>
      <c r="AD5" s="269"/>
      <c r="AE5" s="268" t="s">
        <v>428</v>
      </c>
      <c r="AF5" s="269"/>
      <c r="AG5" s="268" t="s">
        <v>429</v>
      </c>
      <c r="AH5" s="269"/>
      <c r="AI5" s="268" t="s">
        <v>430</v>
      </c>
      <c r="AJ5" s="269"/>
      <c r="AK5" s="268" t="s">
        <v>431</v>
      </c>
      <c r="AL5" s="269"/>
      <c r="AM5" s="268" t="s">
        <v>432</v>
      </c>
      <c r="AN5" s="269"/>
      <c r="AO5" s="268" t="s">
        <v>433</v>
      </c>
      <c r="AP5" s="269"/>
      <c r="AQ5" s="268" t="s">
        <v>434</v>
      </c>
      <c r="AR5" s="269"/>
      <c r="AS5" s="268" t="s">
        <v>435</v>
      </c>
      <c r="AT5" s="269"/>
      <c r="AU5" s="268" t="s">
        <v>436</v>
      </c>
      <c r="AV5" s="269"/>
      <c r="AW5" s="268" t="s">
        <v>437</v>
      </c>
      <c r="AX5" s="269"/>
      <c r="AY5" s="268" t="s">
        <v>438</v>
      </c>
      <c r="AZ5" s="269"/>
      <c r="BA5" s="268" t="s">
        <v>439</v>
      </c>
      <c r="BB5" s="269"/>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9" t="s">
        <v>844</v>
      </c>
      <c r="B4" s="279"/>
      <c r="C4" s="279"/>
      <c r="D4" s="279"/>
      <c r="E4" s="279"/>
      <c r="F4" s="279"/>
      <c r="G4" s="279"/>
      <c r="H4" s="279"/>
      <c r="I4" s="279"/>
      <c r="J4" s="279"/>
      <c r="K4" s="279"/>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X101" activePane="bottomRight" state="frozen"/>
      <selection pane="topRight" activeCell="B1" sqref="B1"/>
      <selection pane="bottomLeft" activeCell="A2" sqref="A2"/>
      <selection pane="bottomRight" activeCell="AB140" sqref="AB14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2099</v>
      </c>
      <c r="AB136" s="233" t="s">
        <v>2100</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1798</v>
      </c>
      <c r="AB142" s="233" t="s">
        <v>1799</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1779</v>
      </c>
      <c r="AB151" s="233" t="s">
        <v>1780</v>
      </c>
      <c r="AC151" s="231"/>
      <c r="AD151" s="231"/>
      <c r="AE151" s="231"/>
    </row>
    <row r="152" spans="27:31">
      <c r="AA152" s="232" t="s">
        <v>1729</v>
      </c>
      <c r="AB152" s="233" t="s">
        <v>1730</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1582</v>
      </c>
      <c r="AB158" s="233" t="s">
        <v>1583</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1632</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1681</v>
      </c>
      <c r="AB169" s="233" t="s">
        <v>1682</v>
      </c>
      <c r="AC169" s="231"/>
      <c r="AD169" s="231"/>
      <c r="AE169" s="231"/>
    </row>
    <row r="170" spans="27:31">
      <c r="AA170" s="232" t="s">
        <v>1534</v>
      </c>
      <c r="AB170" s="233" t="s">
        <v>1535</v>
      </c>
      <c r="AC170" s="231"/>
      <c r="AD170" s="231"/>
      <c r="AE170" s="231"/>
    </row>
    <row r="171" spans="27:31">
      <c r="AA171" s="232" t="s">
        <v>1450</v>
      </c>
      <c r="AB171" s="233" t="s">
        <v>1451</v>
      </c>
      <c r="AC171" s="231"/>
      <c r="AD171" s="231"/>
      <c r="AE171" s="231"/>
    </row>
    <row r="172" spans="27:31">
      <c r="AA172" s="232" t="s">
        <v>2097</v>
      </c>
      <c r="AB172" s="233" t="s">
        <v>2098</v>
      </c>
      <c r="AC172" s="231"/>
      <c r="AD172" s="231"/>
      <c r="AE172" s="231"/>
    </row>
    <row r="173" spans="27:31">
      <c r="AA173" s="232" t="s">
        <v>1304</v>
      </c>
      <c r="AB173" s="233" t="s">
        <v>1305</v>
      </c>
      <c r="AC173" s="231"/>
      <c r="AD173" s="231"/>
      <c r="AE173" s="231"/>
    </row>
    <row r="174" spans="27:31">
      <c r="AA174" s="232" t="s">
        <v>1536</v>
      </c>
      <c r="AB174" s="233" t="s">
        <v>1537</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1814</v>
      </c>
      <c r="AB183" s="233" t="s">
        <v>1815</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1538</v>
      </c>
      <c r="AB189" s="233" t="s">
        <v>1539</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1526</v>
      </c>
      <c r="AB194" s="233" t="s">
        <v>1830</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1785</v>
      </c>
      <c r="AB200" s="233" t="s">
        <v>1786</v>
      </c>
      <c r="AC200" s="231"/>
      <c r="AD200" s="231"/>
      <c r="AE200" s="231"/>
    </row>
    <row r="201" spans="27:31">
      <c r="AA201" s="232" t="s">
        <v>1825</v>
      </c>
      <c r="AB201" s="233" t="s">
        <v>1824</v>
      </c>
      <c r="AC201" s="231"/>
      <c r="AD201" s="231"/>
      <c r="AE201" s="231"/>
    </row>
    <row r="202" spans="27:31">
      <c r="AA202" s="232" t="s">
        <v>1617</v>
      </c>
      <c r="AB202" s="233" t="s">
        <v>1618</v>
      </c>
      <c r="AC202" s="231"/>
      <c r="AD202" s="231"/>
      <c r="AE202" s="231"/>
    </row>
    <row r="203" spans="27:31">
      <c r="AA203" s="232" t="s">
        <v>1887</v>
      </c>
      <c r="AB203" s="233" t="s">
        <v>1888</v>
      </c>
      <c r="AC203" s="231"/>
      <c r="AD203" s="231"/>
      <c r="AE203" s="231"/>
    </row>
    <row r="204" spans="27:31">
      <c r="AA204" s="232" t="s">
        <v>1613</v>
      </c>
      <c r="AB204" s="233" t="s">
        <v>1614</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1728</v>
      </c>
      <c r="AB209" s="233" t="s">
        <v>1727</v>
      </c>
      <c r="AC209" s="231"/>
      <c r="AD209" s="231"/>
      <c r="AE209" s="231"/>
    </row>
    <row r="210" spans="27:31">
      <c r="AA210" s="232" t="s">
        <v>449</v>
      </c>
      <c r="AB210" s="233" t="s">
        <v>25</v>
      </c>
      <c r="AC210" s="231"/>
      <c r="AD210" s="231"/>
      <c r="AE210" s="231"/>
    </row>
    <row r="211" spans="27:31">
      <c r="AA211" s="232" t="s">
        <v>1628</v>
      </c>
      <c r="AB211" s="233" t="s">
        <v>1629</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1679</v>
      </c>
      <c r="AB215" s="233" t="s">
        <v>1680</v>
      </c>
      <c r="AC215" s="231"/>
      <c r="AD215" s="231"/>
      <c r="AE215" s="231"/>
    </row>
    <row r="216" spans="27:31">
      <c r="AA216" s="232" t="s">
        <v>1340</v>
      </c>
      <c r="AB216" s="233" t="s">
        <v>1341</v>
      </c>
      <c r="AC216" s="231"/>
      <c r="AD216" s="231"/>
      <c r="AE216" s="231"/>
    </row>
    <row r="217" spans="27:31">
      <c r="AA217" s="232" t="s">
        <v>1869</v>
      </c>
      <c r="AB217" s="233" t="s">
        <v>1870</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1568</v>
      </c>
      <c r="AB227" s="233" t="s">
        <v>1569</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1840</v>
      </c>
      <c r="AB234" s="233" t="s">
        <v>1841</v>
      </c>
    </row>
    <row r="235" spans="27:31">
      <c r="AA235" s="266" t="s">
        <v>2091</v>
      </c>
      <c r="AB235" s="233" t="s">
        <v>2092</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1812</v>
      </c>
      <c r="AB240" s="233" t="s">
        <v>1813</v>
      </c>
    </row>
    <row r="241" spans="27:28">
      <c r="AA241" s="232" t="s">
        <v>541</v>
      </c>
      <c r="AB241" s="233" t="s">
        <v>542</v>
      </c>
    </row>
    <row r="242" spans="27:28">
      <c r="AA242" s="232" t="s">
        <v>2079</v>
      </c>
      <c r="AB242" s="233" t="s">
        <v>2080</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1816</v>
      </c>
      <c r="AB250" s="232" t="s">
        <v>1817</v>
      </c>
    </row>
    <row r="251" spans="27:28">
      <c r="AA251" s="232" t="s">
        <v>448</v>
      </c>
      <c r="AB251" s="232" t="s">
        <v>22</v>
      </c>
    </row>
    <row r="252" spans="27:28">
      <c r="AA252" s="232" t="s">
        <v>548</v>
      </c>
      <c r="AB252" s="233" t="s">
        <v>584</v>
      </c>
    </row>
    <row r="253" spans="27:28">
      <c r="AA253" s="232" t="s">
        <v>1829</v>
      </c>
      <c r="AB253" s="233" t="s">
        <v>1828</v>
      </c>
    </row>
    <row r="254" spans="27:28">
      <c r="AA254" s="232" t="s">
        <v>549</v>
      </c>
      <c r="AB254" s="233" t="s">
        <v>550</v>
      </c>
    </row>
    <row r="255" spans="27:28">
      <c r="AA255" s="232" t="s">
        <v>2046</v>
      </c>
      <c r="AB255" s="233" t="s">
        <v>1433</v>
      </c>
    </row>
    <row r="256" spans="27:28">
      <c r="AA256" s="232" t="s">
        <v>1578</v>
      </c>
      <c r="AB256" s="233" t="s">
        <v>1579</v>
      </c>
    </row>
    <row r="257" spans="27:28">
      <c r="AA257" s="232" t="s">
        <v>1406</v>
      </c>
      <c r="AB257" s="233" t="s">
        <v>1407</v>
      </c>
    </row>
    <row r="258" spans="27:28">
      <c r="AA258" s="232" t="s">
        <v>1787</v>
      </c>
      <c r="AB258" s="233" t="s">
        <v>1788</v>
      </c>
    </row>
    <row r="259" spans="27:28">
      <c r="AA259" s="232" t="s">
        <v>216</v>
      </c>
      <c r="AB259" s="233" t="s">
        <v>1224</v>
      </c>
    </row>
    <row r="260" spans="27:28">
      <c r="AA260" s="232" t="s">
        <v>459</v>
      </c>
      <c r="AB260" s="233" t="s">
        <v>306</v>
      </c>
    </row>
    <row r="261" spans="27:28">
      <c r="AA261" s="232" t="s">
        <v>458</v>
      </c>
      <c r="AB261" s="233" t="s">
        <v>265</v>
      </c>
    </row>
    <row r="262" spans="27:28">
      <c r="AA262" s="232" t="s">
        <v>1844</v>
      </c>
      <c r="AB262" s="233" t="s">
        <v>1845</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1597</v>
      </c>
      <c r="AB267" s="233" t="s">
        <v>1598</v>
      </c>
    </row>
    <row r="268" spans="27:28">
      <c r="AA268" s="232" t="s">
        <v>2047</v>
      </c>
      <c r="AB268" s="233" t="s">
        <v>2048</v>
      </c>
    </row>
    <row r="269" spans="27:28">
      <c r="AA269" s="232" t="s">
        <v>1166</v>
      </c>
      <c r="AB269" s="233" t="s">
        <v>1165</v>
      </c>
    </row>
    <row r="270" spans="27:28">
      <c r="AA270" s="232" t="s">
        <v>1584</v>
      </c>
      <c r="AB270" s="233" t="s">
        <v>1585</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1638</v>
      </c>
      <c r="AB278" s="233" t="s">
        <v>1639</v>
      </c>
    </row>
    <row r="279" spans="27:28">
      <c r="AA279" s="232" t="s">
        <v>1580</v>
      </c>
      <c r="AB279" s="233" t="s">
        <v>1581</v>
      </c>
    </row>
    <row r="280" spans="27:28">
      <c r="AA280" s="232" t="s">
        <v>1401</v>
      </c>
      <c r="AB280" s="233" t="s">
        <v>1402</v>
      </c>
    </row>
    <row r="281" spans="27:28">
      <c r="AA281" s="232" t="s">
        <v>1381</v>
      </c>
      <c r="AB281" s="233" t="s">
        <v>1382</v>
      </c>
    </row>
    <row r="282" spans="27:28">
      <c r="AA282" s="232" t="s">
        <v>1630</v>
      </c>
      <c r="AB282" s="233" t="s">
        <v>1631</v>
      </c>
    </row>
    <row r="283" spans="27:28">
      <c r="AA283" s="232" t="s">
        <v>557</v>
      </c>
      <c r="AB283" s="233" t="s">
        <v>376</v>
      </c>
    </row>
    <row r="284" spans="27:28">
      <c r="AA284" s="232" t="s">
        <v>1810</v>
      </c>
      <c r="AB284" s="233" t="s">
        <v>1811</v>
      </c>
    </row>
    <row r="285" spans="27:28">
      <c r="AA285" s="232" t="s">
        <v>1267</v>
      </c>
      <c r="AB285" s="233" t="s">
        <v>1268</v>
      </c>
    </row>
    <row r="286" spans="27:28">
      <c r="AA286" s="232" t="s">
        <v>1499</v>
      </c>
      <c r="AB286" s="233" t="s">
        <v>1500</v>
      </c>
    </row>
    <row r="287" spans="27:28">
      <c r="AA287" s="232" t="s">
        <v>561</v>
      </c>
      <c r="AB287" s="233" t="s">
        <v>377</v>
      </c>
    </row>
    <row r="288" spans="27:28">
      <c r="AA288" s="232" t="s">
        <v>1842</v>
      </c>
      <c r="AB288" s="233" t="s">
        <v>1843</v>
      </c>
    </row>
    <row r="289" spans="27:28">
      <c r="AA289" s="232" t="s">
        <v>1873</v>
      </c>
      <c r="AB289" s="233" t="s">
        <v>1874</v>
      </c>
    </row>
    <row r="290" spans="27:28">
      <c r="AA290" s="232" t="s">
        <v>558</v>
      </c>
      <c r="AB290" s="233" t="s">
        <v>585</v>
      </c>
    </row>
    <row r="291" spans="27:28">
      <c r="AA291" s="232" t="s">
        <v>1789</v>
      </c>
      <c r="AB291" s="233" t="s">
        <v>1790</v>
      </c>
    </row>
    <row r="292" spans="27:28">
      <c r="AA292" s="232" t="s">
        <v>1587</v>
      </c>
      <c r="AB292" s="233" t="s">
        <v>1588</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1601</v>
      </c>
      <c r="AB299" s="233" t="s">
        <v>1602</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2" t="s">
        <v>1164</v>
      </c>
      <c r="B5" s="272"/>
      <c r="C5" s="272"/>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D14" sqref="D14"/>
    </sheetView>
  </sheetViews>
  <sheetFormatPr defaultColWidth="9.109375" defaultRowHeight="13.2"/>
  <cols>
    <col min="1" max="1" width="18.109375" style="55" customWidth="1"/>
    <col min="2" max="2" width="23.5546875" style="55" bestFit="1"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501</v>
      </c>
      <c r="D2" s="64" t="s">
        <v>1279</v>
      </c>
      <c r="E2" s="65" t="s">
        <v>35</v>
      </c>
      <c r="F2" s="64" t="s">
        <v>333</v>
      </c>
      <c r="G2" s="4">
        <v>42849</v>
      </c>
      <c r="H2" s="95" t="str">
        <f>IF(C2="-","",VLOOKUP(C2,CouponBondIssuersTable,2,0))</f>
        <v>HELS</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2101</v>
      </c>
      <c r="B7" s="83" t="s">
        <v>2102</v>
      </c>
      <c r="C7" s="64">
        <v>130</v>
      </c>
      <c r="D7" s="267" t="s">
        <v>2103</v>
      </c>
      <c r="E7" s="65">
        <v>100000</v>
      </c>
      <c r="F7" s="64" t="s">
        <v>35</v>
      </c>
      <c r="G7" s="64" t="s">
        <v>341</v>
      </c>
      <c r="H7" s="64"/>
      <c r="I7" s="84">
        <v>0</v>
      </c>
      <c r="J7" s="64">
        <v>1</v>
      </c>
      <c r="K7" s="4">
        <v>43214</v>
      </c>
      <c r="L7" s="4">
        <v>43945</v>
      </c>
      <c r="M7" s="4" t="s">
        <v>1136</v>
      </c>
      <c r="N7" s="51" t="s">
        <v>410</v>
      </c>
      <c r="O7" s="65">
        <v>500000000</v>
      </c>
      <c r="P7" s="4">
        <v>42849</v>
      </c>
      <c r="Q7" s="4">
        <f>IF(P7&lt;&gt;"",P7,"")</f>
        <v>42849</v>
      </c>
      <c r="R7" s="4">
        <v>43945</v>
      </c>
      <c r="S7" s="4">
        <v>43935</v>
      </c>
      <c r="T7" s="85" t="s">
        <v>2104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3">
        <v>40858</v>
      </c>
      <c r="C1" s="274"/>
      <c r="D1" s="275"/>
      <c r="F1" s="9" t="s">
        <v>312</v>
      </c>
    </row>
    <row r="2" spans="1:21">
      <c r="A2" s="10" t="s">
        <v>313</v>
      </c>
      <c r="B2" s="276" t="s">
        <v>335</v>
      </c>
      <c r="C2" s="277"/>
      <c r="D2" s="278"/>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2017-04-21T12:52:24Z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